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50" yWindow="0" windowWidth="12675" windowHeight="9600" tabRatio="853" activeTab="3"/>
  </bookViews>
  <sheets>
    <sheet name="Титульный лист" sheetId="1" r:id="rId1"/>
    <sheet name="Стандарт раскрытия информации" sheetId="2" state="hidden"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s>
  <definedNames>
    <definedName name="_xlnm.Print_Area" localSheetId="2">'1'!$A$1:$F$25</definedName>
    <definedName name="_xlnm.Print_Area" localSheetId="6">'5'!$A$1:$C$8</definedName>
    <definedName name="_xlnm.Print_Area" localSheetId="1">'Стандарт раскрытия информации'!$A$1:$G$42</definedName>
  </definedNames>
  <calcPr fullCalcOnLoad="1" iterate="1" iterateCount="100" iterateDelta="0.001"/>
</workbook>
</file>

<file path=xl/sharedStrings.xml><?xml version="1.0" encoding="utf-8"?>
<sst xmlns="http://schemas.openxmlformats.org/spreadsheetml/2006/main" count="346" uniqueCount="289">
  <si>
    <t>Примечание</t>
  </si>
  <si>
    <t>Ответственный за предоставление информации</t>
  </si>
  <si>
    <t>Содержание информации</t>
  </si>
  <si>
    <t>Срок размещения информации</t>
  </si>
  <si>
    <t>п.9</t>
  </si>
  <si>
    <t xml:space="preserve">а) 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 </t>
  </si>
  <si>
    <t xml:space="preserve">б) структура и объем затрат на производство и реализацию товаров (работ, услуг); </t>
  </si>
  <si>
    <t>подконтрольные (операционные) и неподконтрольные расходы, включаемые в необходимую валовую выручку, норма доходности инвестированного капитала, установленная федеральным органом исполнительной власти по регулированию естественных монополий (с указанием акта об утверждении нормы доходности на инвестированный капитал), фактический уровень доходности инвестированного капитала, использованного при осуществлении регулируемой деятельности, и обоснование причин его отклонения от уровня доходности инвестированного капитала, установленного федеральным органом исполнительной власти по регулированию естественных монополий;</t>
  </si>
  <si>
    <t xml:space="preserve">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 </t>
  </si>
  <si>
    <t>отчет о вводе активов в течение года, в том числе за счет переоценки, модернизации, реконструкции, строительства и приобретения нового оборудования.</t>
  </si>
  <si>
    <t>в) в случае применения метода доходности инвестированного капитала при государственном регулировании тарифов в отношении субъектов рынков электрической энергии:</t>
  </si>
  <si>
    <t>Субъекты рынков электрической энергии, являющиеся субъектами естественных монополий, раскрывают информацию, указанную в подпункте "б" пункта 9 настоящего документа, по формам, утверждаемым уполномоченным Правительством Российской Федерации федеральным органом исполнительной власти.</t>
  </si>
  <si>
    <t>не позднее 1 июня</t>
  </si>
  <si>
    <t>до 1 апреля</t>
  </si>
  <si>
    <t>п.11</t>
  </si>
  <si>
    <t>а) о ценах (тарифах) на товары (работы, услуги) субъектов естественных монополий, в отношении которых применяется государственное регулирование (далее - регулируемые товары (работы, услуги),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тарифов;</t>
  </si>
  <si>
    <t>б) об основных потребительских характеристиках регулируемых товаров (работ, услуг) субъектов естественных монополий и их соответствии государственным и иным утвержденным стандартам качества, включая информацию:</t>
  </si>
  <si>
    <t>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t>
  </si>
  <si>
    <t>г) о результатах контрольных замеров электрических параметров режимов работы оборудования объектов электросетевого хозяйства, то есть замеров потокораспределения, нагрузок и уровней напряжения;</t>
  </si>
  <si>
    <t>д) об условиях, на которых осуществляется поставка регулируемых товаров (работ, услуг) субъектами естественных монополий, и (или)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 регулирующего условия этих договоров;</t>
  </si>
  <si>
    <t>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</si>
  <si>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ж) об инвестиционных программах (о проектах инвестиционных программ) и отчетах об их реализации, включая:</t>
  </si>
  <si>
    <t>з) о способах приобретения, стоимости и объемах товаров, необходимых для оказания услуг по передаче электроэнергии, включая информацию:</t>
  </si>
  <si>
    <t>о балансе электрической энергии и мощности, в том числе: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</si>
  <si>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</si>
  <si>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</si>
  <si>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</si>
  <si>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о затратах на оплату потерь,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</si>
  <si>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</si>
  <si>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</si>
  <si>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</si>
  <si>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</si>
  <si>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</si>
  <si>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</si>
  <si>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техническом состоянии сетей, в том числе:</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</si>
  <si>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</si>
  <si>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</si>
  <si>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</si>
  <si>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</si>
  <si>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поданных заявок и объема мощности, необходимого для их удовлетворения;</t>
  </si>
  <si>
    <t>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</si>
  <si>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аннулированных заявок на технологическое присоединение;</t>
  </si>
  <si>
    <t>выполненных присоединений и присоединенной мощности;</t>
  </si>
  <si>
    <t>отчеты о выполнении годовых планов капитальных вложений и планов капитального ремонта (инвестиционных программ) с указанием достигнутых результатов в части расширения пропускной способности, снижения потерь в сетях и увеличения резерва для присоединения потребителей отдельно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t>
  </si>
  <si>
    <t>планы капитальных вложений и планы капитального ремонта (инвестиционные программы), касающиеся реконструкции и развития электрических сетей, согласованные в порядке, установленном Правительством Российской Федерации, с указанием характеристик сетевого оборудования, даты расширения пропускной способности, снижения потерь в сетях и увеличения резерва для присоединения потребителей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 (для объектов капитального строительства (основных строек) указываются сроки начала и окончания строительства, стоимостная оценка инвестиций в целом по объекту и за рассматриваемый календарный год, а также основные проектные характеристики. Для объектов долгосрочных финансовых вложений также указывается стоимостная оценка инвестиций в целом по объекту и за рассматриваемый календарный год.);</t>
  </si>
  <si>
    <t>о корпоративных правилах осуществления закупок (включая использование конкурсов, аукционов);</t>
  </si>
  <si>
    <t>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</si>
  <si>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предоставляется субъектам оперативно-диспетчерского управления 2 раза в год в конце каждого полугодия текущего года</t>
  </si>
  <si>
    <t>до 1 марта</t>
  </si>
  <si>
    <t>1. До 1 марта;                                            2. В течении 7 дней по запросу</t>
  </si>
  <si>
    <t>До 1 марта</t>
  </si>
  <si>
    <t>Подлежит опубликованию на сайте</t>
  </si>
  <si>
    <t>Стандарт раскрытия информации субъектами оптового и розничных рынков электрической энергии</t>
  </si>
  <si>
    <t>Дирекция по экономике и финансам</t>
  </si>
  <si>
    <t>Управление главного энергетика Сервисно-технического центра</t>
  </si>
  <si>
    <t>Пункт стандарта</t>
  </si>
  <si>
    <t>Срок предоставления информации</t>
  </si>
  <si>
    <t>1. Ежемесячно (до 10 числа месяца следующего за отчётным)                                                 2. в течении 7 дней по запросу</t>
  </si>
  <si>
    <t xml:space="preserve">Ежемесячно (до 15 числа месяца следующего за отчётным) </t>
  </si>
  <si>
    <t>Раскрытия информации в сфере оказания услуг по передаче электрической энергии</t>
  </si>
  <si>
    <t>ИНН</t>
  </si>
  <si>
    <t>КПП</t>
  </si>
  <si>
    <t>Информация о тарифе на услуги по передаче электрической энергии</t>
  </si>
  <si>
    <t>Наименование регулирующего органа</t>
  </si>
  <si>
    <t>Департамент по тарифам Новосибирской области</t>
  </si>
  <si>
    <r>
      <t xml:space="preserve">сайт Департамента по тарифам Новосибирской области </t>
    </r>
    <r>
      <rPr>
        <u val="single"/>
        <sz val="11"/>
        <color indexed="30"/>
        <rFont val="Arial Narrow"/>
        <family val="2"/>
      </rPr>
      <t xml:space="preserve">www.tarif.nso.ru </t>
    </r>
  </si>
  <si>
    <t>Тариф на услуги по передаче электрической энергии</t>
  </si>
  <si>
    <t>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t>
  </si>
  <si>
    <t>№ п/п</t>
  </si>
  <si>
    <t>Наименование показателя</t>
  </si>
  <si>
    <t>Значение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</si>
  <si>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</si>
  <si>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</si>
  <si>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</si>
  <si>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Затраты на оплату потерь, в том числе:</t>
  </si>
  <si>
    <t>Баланс электрической энергии и мощности,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</si>
  <si>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</si>
  <si>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</si>
  <si>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</si>
  <si>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</si>
  <si>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</si>
  <si>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</si>
  <si>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</si>
  <si>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</si>
  <si>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</si>
  <si>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</si>
  <si>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Техническое состояние сетей, в том числе:</t>
  </si>
  <si>
    <t>Количество поданных заявок на подключение</t>
  </si>
  <si>
    <t>Количество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</si>
  <si>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Количество аннулированных заявок на технологическое присоединение</t>
  </si>
  <si>
    <t>Количество выполненных присоединений и присоединенной мощности</t>
  </si>
  <si>
    <t>Результаты контрольных замеров электрических параметров режимов работы оборудования объектов электросетевого хозяйства</t>
  </si>
  <si>
    <t>Нагрузки</t>
  </si>
  <si>
    <t>Уровни напряжения</t>
  </si>
  <si>
    <t>Потокораспределения</t>
  </si>
  <si>
    <t>Наименование замера</t>
  </si>
  <si>
    <t>Показатель</t>
  </si>
  <si>
    <t>Результат замера</t>
  </si>
  <si>
    <t>Перечень мероприятий, необходимых для осуществления технологического присоединения к электрическим сетям</t>
  </si>
  <si>
    <t>Информация об инвестиционных программах (о проектах инвестиционных программ) и отчетах об их реализации</t>
  </si>
  <si>
    <t>Информация о способах приобретения, стоимости и объемах товаров, необходимых для оказания услуг по передаче электроэнергии</t>
  </si>
  <si>
    <t>Информация 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</si>
  <si>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Отчёт о структуре и объёмах затрат на оказание услуг по передаче электрической энергии сетевым организациям</t>
  </si>
  <si>
    <t>Ед.изм.</t>
  </si>
  <si>
    <t>План</t>
  </si>
  <si>
    <t>Факт</t>
  </si>
  <si>
    <t>тыс.руб.</t>
  </si>
  <si>
    <t>1.</t>
  </si>
  <si>
    <t>1.1.</t>
  </si>
  <si>
    <t>Материальные расходы, всего</t>
  </si>
  <si>
    <t>в том числе на ремонт</t>
  </si>
  <si>
    <t>Фонд оплаты труда и отчисления на социальные нужды всего</t>
  </si>
  <si>
    <t>Амортизационные отчисления</t>
  </si>
  <si>
    <t>Прочие расходы</t>
  </si>
  <si>
    <t>арендная плата</t>
  </si>
  <si>
    <t>налоги, пошлины и сборы</t>
  </si>
  <si>
    <t>другие прочие расходы</t>
  </si>
  <si>
    <t>1.2.</t>
  </si>
  <si>
    <t>Налог на прибыль</t>
  </si>
  <si>
    <t>прочие расходы из прибыли (услуги банков)</t>
  </si>
  <si>
    <t>1.3.</t>
  </si>
  <si>
    <t>Недополученные по независящим причинам доход (+) / избыток средств, полученный в предыдущем периоде регулирования (-)</t>
  </si>
  <si>
    <t xml:space="preserve">Справочно: расходы на ремонт всего            </t>
  </si>
  <si>
    <t>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t>
  </si>
  <si>
    <t>Условия, на которых осуществляется поставка регулируемых товаров (работ, услуг) субъектами естественных монополий</t>
  </si>
  <si>
    <t>Информация о порядке выполнения технологических, технических и других мероприятий, связанных с технологическим присоединением к электрическим сетям</t>
  </si>
  <si>
    <t>не учитываются</t>
  </si>
  <si>
    <t>не предъявляются</t>
  </si>
  <si>
    <t>замеры нагрузок производятся по питающим фидерам 2 раза в год</t>
  </si>
  <si>
    <t>замеры не производились</t>
  </si>
  <si>
    <t>Контрольные замеры параметров  режима работы оборудования электросетевого хозяйства производятся по просьбе присоединенного потребителя электроэнергии.</t>
  </si>
  <si>
    <t>Корпоративные правила осуществления закупок (включая использование конкурсов, аукционов):</t>
  </si>
  <si>
    <t>Материалы, необходимые для передачи электроэнергии, приобретаются централизованно</t>
  </si>
  <si>
    <r>
      <t>Порядок выполнения этих мероприятий с указанием ссылок на нормативные правовые акты</t>
    </r>
    <r>
      <rPr>
        <sz val="11"/>
        <color indexed="62"/>
        <rFont val="Arial Narrow"/>
        <family val="2"/>
      </rPr>
      <t xml:space="preserve"> (см.пункт 2)</t>
    </r>
  </si>
  <si>
    <r>
      <t xml:space="preserve">Порядок выполнения мероприятий в соответствии с "Правилами технологического присоединения энергопринимающих устройств" </t>
    </r>
    <r>
      <rPr>
        <sz val="11"/>
        <color indexed="62"/>
        <rFont val="Arial Narrow"/>
        <family val="2"/>
      </rPr>
      <t>(см.пункт 2)</t>
    </r>
  </si>
  <si>
    <t>Договор и дополнительные соглашения размещены на сайте компании:</t>
  </si>
  <si>
    <t>закупку электроэнергии для компенсации потерь в сетях не осуществляется</t>
  </si>
  <si>
    <t>Ставка за содержание  электрических сетей</t>
  </si>
  <si>
    <t>Одноставочный тариф</t>
  </si>
  <si>
    <t>Период</t>
  </si>
  <si>
    <t>Тариф</t>
  </si>
  <si>
    <t>Основание</t>
  </si>
  <si>
    <t>6, 10 кВ</t>
  </si>
  <si>
    <t>Затраты на реализацию инвестиционных программ в формировании тарифа не участвуют.</t>
  </si>
  <si>
    <t>Ежеквартально (до 15.04.2013, 15.07.2013, 15.10.2013)</t>
  </si>
  <si>
    <t>10.04.2013, 10.07.2013, 10.10.2013, 10.01.2014</t>
  </si>
  <si>
    <t>Ежеквартально (до 15.04.2013, 15.07.2013, 15.10.2013, 15.01.2014)</t>
  </si>
  <si>
    <t>до 25.06.2013</t>
  </si>
  <si>
    <t xml:space="preserve"> аврийных отключений не было</t>
  </si>
  <si>
    <t>ремонт электросетевых объектов производился по годовому графику без отключения потребителей</t>
  </si>
  <si>
    <t>Объем мощности, необходимый для удовлетворения поданных заявок, кВт</t>
  </si>
  <si>
    <t>осуществляет передачу электроэнергии близлежащим к территории предприятия  потребителям. Граница балансовой и эксплуатационной ответственности установлена на кабельных наконечниках отходящих линий.</t>
  </si>
  <si>
    <t>Фирменное наименование организации</t>
  </si>
  <si>
    <t>Основной государственный регистрационный номер</t>
  </si>
  <si>
    <t>Зарегестрировано инспекцией Министерства Российской Федерации по налогам и сборам по Кировскому району г. Новосибирска 11.05.1994 г., за основным государственным регистрационным номером 1025401300748, свидетельство о государственной регистрации юридического лица серия 54 №001000235</t>
  </si>
  <si>
    <t>Почтовый адрес</t>
  </si>
  <si>
    <r>
      <t xml:space="preserve">Почтовый адрес: 630088, г.Новосибирск, ул.Сибиряков-Гвардейцев, 56.
Адрес фактического местонахождения органов управления регулируемой организации: 630088, г.Новосибирск, ул.Сибиряков-Гвардейцев, 56.
Контактные телефоны (383) 298-91-10.
Официальный сайт в сети "Интернет" </t>
    </r>
    <r>
      <rPr>
        <u val="single"/>
        <sz val="11"/>
        <color indexed="30"/>
        <rFont val="Arial Narrow"/>
        <family val="2"/>
      </rPr>
      <t>www.elsib.ru.</t>
    </r>
    <r>
      <rPr>
        <sz val="11"/>
        <color indexed="8"/>
        <rFont val="Arial Narrow"/>
        <family val="2"/>
      </rPr>
      <t xml:space="preserve">
Адрес электронной почты </t>
    </r>
    <r>
      <rPr>
        <u val="single"/>
        <sz val="11"/>
        <color indexed="30"/>
        <rFont val="Arial Narrow"/>
        <family val="2"/>
      </rPr>
      <t>elsib@elsib.ru.</t>
    </r>
  </si>
  <si>
    <t>Источник официального опубликования решения</t>
  </si>
  <si>
    <t>Реквизиты (дата и номер) решения</t>
  </si>
  <si>
    <t>Период действия принятого тарифа</t>
  </si>
  <si>
    <t>Приобретение материалов для проведения ремонтов и содержания электросетевого хозяйства осуществляется на конкурентной основе с использованием Межотраслевой Торговой Системы «Фабрикант» (www.fabrikant.ru).</t>
  </si>
  <si>
    <t>в том числе на ремонт*</t>
  </si>
  <si>
    <t>Плата за технологическое присоединение</t>
  </si>
  <si>
    <t>организационные мероприятия</t>
  </si>
  <si>
    <r>
      <t>Стандартизированная тарифная ставка С</t>
    </r>
    <r>
      <rPr>
        <sz val="8"/>
        <color indexed="8"/>
        <rFont val="Arial Narrow"/>
        <family val="2"/>
      </rPr>
      <t xml:space="preserve">1 </t>
    </r>
    <r>
      <rPr>
        <sz val="12"/>
        <color indexed="8"/>
        <rFont val="Arial Narrow"/>
        <family val="2"/>
      </rPr>
      <t xml:space="preserve">на покрытие расходов </t>
    </r>
    <r>
      <rPr>
        <sz val="11"/>
        <color indexed="8"/>
        <rFont val="Arial Narrow"/>
        <family val="2"/>
      </rPr>
      <t xml:space="preserve">на уровне напряжения ниже 35кВ на технологическое присоединение энергопринимающих устройств потребителей электрической энергии, объектов электросетевого хозяйства, принадлежащего сетевым организациям и иным лицам </t>
    </r>
  </si>
  <si>
    <t>для технологического присоединения с применением временной схемы электроснабжения, в том числе для обеспечения электрической энергией передвижных энергопринимающих устройств с максимальной мощностью до 150кВт включительно</t>
  </si>
  <si>
    <t>для постоянной  схемы электроснабжения</t>
  </si>
  <si>
    <t>550 руб., в т.ч. НДС 83,90 руб.</t>
  </si>
  <si>
    <t>Для Заявителей - граждан, объединивших свои гаражи и хозяйственные постройки (погреба, сараи), не более 15кВт каждого, по 3 категории надежности, на уровне напряжения до 20кВ</t>
  </si>
  <si>
    <t>Для Заявителей - садоводческих, огороднических, дачных некоммерческих объединений и иных некоммерческих объединений, не более 15кВт каждого, по 3 категории надежности, на уровне напряжения до 20кВ</t>
  </si>
  <si>
    <t xml:space="preserve">Для Заявителей, максимальной мощностью не более 15кВт включительно (с учетом ранее присоединенной мощности), по 3 категории надежности, на уровне напряжения  до 20кВ включительно </t>
  </si>
  <si>
    <t>Для Заявителей - религиозных организаций,  не более 15кВт по 3 категории надежности, на уровне напряжения до 20кВ включительно</t>
  </si>
  <si>
    <t>Ставка за единицу максимальной мощности для расчета размера платы за технологическое присоединение для Заявителей - юридических и физических лиц на уровне напряжения ниже 35кВ и максмальной мощностью менее 8 900кВт</t>
  </si>
  <si>
    <t>84 руб./кВт без НДС</t>
  </si>
  <si>
    <t>ваполнение мероприятий, связанных со строительством "последней мили"</t>
  </si>
  <si>
    <t>с 01.01.2015 по 31.12.2015</t>
  </si>
  <si>
    <t>с 01.01.15 по 31.12.15</t>
  </si>
  <si>
    <t>2015 год</t>
  </si>
  <si>
    <t>450,84  руб/МВт*ч</t>
  </si>
  <si>
    <t>Ставка на оплату технологического расхода (потерь) электрической энергии</t>
  </si>
  <si>
    <t>76,13   руб/МВт в месяц</t>
  </si>
  <si>
    <t>Приказ от 23.12.2014 №484-ЭЭ</t>
  </si>
  <si>
    <t>с 01.01.15 по 30.06.15</t>
  </si>
  <si>
    <t>с 01.07.15 по 31.12.15</t>
  </si>
  <si>
    <t>210 564,58   руб/МВт в месяц</t>
  </si>
  <si>
    <t>211 776,47   руб/МВт в месяц</t>
  </si>
  <si>
    <t>Расходы на содержание объектов электросетевого хозяйства, всего</t>
  </si>
  <si>
    <t>Необходимая валовая выручка (НВВ) от деятельности по оказанию услуг по передаче электрической энергии, всего</t>
  </si>
  <si>
    <t>2.1.</t>
  </si>
  <si>
    <t>Расходы на покупку технологического расхода (потерь) электрической энергии на её передачу</t>
  </si>
  <si>
    <t>Прибыль от деятельности по оказанию услуг по передаче электрической энергии</t>
  </si>
  <si>
    <t>Расходы на содержание объектов электросетевого хозяйства относимые на услуги по передаче электрической энергии</t>
  </si>
  <si>
    <t>2.2.</t>
  </si>
  <si>
    <t>2.3.</t>
  </si>
  <si>
    <t>2.1.1.</t>
  </si>
  <si>
    <t>2.2.2.</t>
  </si>
  <si>
    <t>2.4.</t>
  </si>
  <si>
    <t>Расходы из прибыли, всего</t>
  </si>
  <si>
    <t>3.1.</t>
  </si>
  <si>
    <t>3.2.</t>
  </si>
  <si>
    <t>Приказ от 23.12.2014 №484-ЭЭ,  Приказ от 30.12.2014 №512-ТП</t>
  </si>
  <si>
    <t>Приказ от 30.12.2014 №512-ТП</t>
  </si>
  <si>
    <t xml:space="preserve">с 01.01.15 по 31.12.15 </t>
  </si>
  <si>
    <t>Приказ от 30.12.2014 №512-ТП, Приложение №1</t>
  </si>
  <si>
    <t>Приказ от 30.12.2014 №512-ТП, Приложение №2</t>
  </si>
  <si>
    <t>Приказ от 30.12.2014 №512-ТП, Приложение №3</t>
  </si>
  <si>
    <t>1 877 руб./кВт без НДС</t>
  </si>
  <si>
    <t>81 руб./кВт без НДС</t>
  </si>
  <si>
    <t>http://www.elsib.ru/ru/company/reguliruemie_vidi_deyztelnosti.php</t>
  </si>
  <si>
    <t>Структура и объём затрат на оказание услуг по передаче электрической энергии сетевым организациям  2015 год</t>
  </si>
  <si>
    <t>гр.РФ Крикунов В.Ю. 140 кВт</t>
  </si>
  <si>
    <t>ООО "Лидер" 100 кВт</t>
  </si>
  <si>
    <t>Порядок выполнения мероприятий, связанных с подачей заявки на осуществление технологического присоединения энергопринимающих устройств заявителей</t>
  </si>
  <si>
    <t>1. Форма заявки</t>
  </si>
  <si>
    <t>На фирменном бланке заявителя</t>
  </si>
  <si>
    <t xml:space="preserve">Генеральному директору </t>
  </si>
  <si>
    <t>Безмельницыну Д.А.</t>
  </si>
  <si>
    <t>«___» ______________ 20__ года</t>
  </si>
  <si>
    <t>ЗАЯВКА</t>
  </si>
  <si>
    <r>
      <t xml:space="preserve">От </t>
    </r>
    <r>
      <rPr>
        <b/>
        <sz val="11"/>
        <color indexed="8"/>
        <rFont val="Times New Roman"/>
        <family val="1"/>
      </rPr>
      <t>__________________________________________________________________________________</t>
    </r>
  </si>
  <si>
    <t>(полное наименование Заявителя)</t>
  </si>
  <si>
    <t>юридический адрес Заявителя __________________________________________________________</t>
  </si>
  <si>
    <t>фактический адрес Заявителя __________________________________________________________</t>
  </si>
  <si>
    <t>ЕГРИП (для индивидуальных предпринимателей) _______дата ее внесения в реестр ____________,</t>
  </si>
  <si>
    <t xml:space="preserve"> </t>
  </si>
  <si>
    <t xml:space="preserve">Прошу Вас заключить соглашение о перераспределении  мощности и договор об осуществлении технологического присоединения </t>
  </si>
  <si>
    <t>(наименование энергопринимающих  устройств)</t>
  </si>
  <si>
    <t>расположенных по адресу:______________________________________________________________</t>
  </si>
  <si>
    <t>Максимальная мощность энергопринимающих устройств составляет: _________ кВт (в том числе ранее присоединенной в данной точке присоединения ________кВт)</t>
  </si>
  <si>
    <t>Категория по надежности электроснабжения - _____________________________________________</t>
  </si>
  <si>
    <t>Класс напряжения ____________________________кВ</t>
  </si>
  <si>
    <t>Сроки проектирования и поэтапного введения в эксплуатацию энергопринимающих устройств (в том числе по этапам и очередям) ________________________________________________________</t>
  </si>
  <si>
    <t>Причина обращения___________________________________________________________________</t>
  </si>
  <si>
    <r>
      <t xml:space="preserve">                                                      </t>
    </r>
    <r>
      <rPr>
        <i/>
        <sz val="8"/>
        <color indexed="8"/>
        <rFont val="Times New Roman"/>
        <family val="1"/>
      </rPr>
      <t>(увеличение мощности, изменение категорийности, новое строительство и др.)</t>
    </r>
  </si>
  <si>
    <r>
      <t xml:space="preserve">В том числе </t>
    </r>
    <r>
      <rPr>
        <b/>
        <sz val="11"/>
        <color indexed="8"/>
        <rFont val="Times New Roman"/>
        <family val="1"/>
      </rPr>
      <t>временно</t>
    </r>
    <r>
      <rPr>
        <sz val="11"/>
        <color indexed="8"/>
        <rFont val="Times New Roman"/>
        <family val="1"/>
      </rPr>
      <t xml:space="preserve"> </t>
    </r>
    <r>
      <rPr>
        <i/>
        <sz val="8"/>
        <color indexed="8"/>
        <rFont val="Times New Roman"/>
        <family val="1"/>
      </rPr>
      <t>(на период строительства)</t>
    </r>
    <r>
      <rPr>
        <sz val="11"/>
        <color indexed="8"/>
        <rFont val="Times New Roman"/>
        <family val="1"/>
      </rPr>
      <t xml:space="preserve"> прошу разрешить _________ </t>
    </r>
    <r>
      <rPr>
        <b/>
        <sz val="11"/>
        <color indexed="8"/>
        <rFont val="Times New Roman"/>
        <family val="1"/>
      </rPr>
      <t>кВт</t>
    </r>
    <r>
      <rPr>
        <sz val="11"/>
        <color indexed="8"/>
        <rFont val="Times New Roman"/>
        <family val="1"/>
      </rPr>
      <t xml:space="preserve"> на напряжении _______________кВ_ для подключения строймеханизмов.</t>
    </r>
  </si>
  <si>
    <t>Категория по надежности электроснабжения ______________________________________</t>
  </si>
  <si>
    <t>Наименование организации – субъекта розничного рынка, с которым заявитель намеревается заключить договор, обеспечивающий продажу электрической энергии ________________________</t>
  </si>
  <si>
    <t>Руководитель организации:</t>
  </si>
  <si>
    <r>
      <t xml:space="preserve">      ______________                                                                                   </t>
    </r>
    <r>
      <rPr>
        <sz val="11"/>
        <color indexed="8"/>
        <rFont val="Times New Roman"/>
        <family val="1"/>
      </rPr>
      <t>______________</t>
    </r>
  </si>
  <si>
    <r>
      <t xml:space="preserve">          должность</t>
    </r>
    <r>
      <rPr>
        <sz val="11"/>
        <color indexed="8"/>
        <rFont val="Times New Roman"/>
        <family val="1"/>
      </rPr>
      <t xml:space="preserve">                                                      М.П.                                                 </t>
    </r>
    <r>
      <rPr>
        <sz val="8"/>
        <color indexed="8"/>
        <rFont val="Times New Roman"/>
        <family val="1"/>
      </rPr>
      <t>подпись</t>
    </r>
  </si>
  <si>
    <t xml:space="preserve">ФИО исполнителя      _______________ </t>
  </si>
  <si>
    <t>Контактный телефон  ________________</t>
  </si>
  <si>
    <t>ИНН_____________________КПП__________________________ОГРН________________________</t>
  </si>
  <si>
    <t xml:space="preserve">наименование банка _______________________________________БИК_______________________ </t>
  </si>
  <si>
    <t xml:space="preserve">р.сч. №______________________________________, кор.сч.______________________________, </t>
  </si>
  <si>
    <t xml:space="preserve">ЕГРЮ (для юридических лиц) _______________________ дата ее внесения в реестр ____________, </t>
  </si>
  <si>
    <t xml:space="preserve">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 </t>
  </si>
  <si>
    <t>Характер нагрузки (вид экономической деятельности хозяйствующего субъекта)  ___________________</t>
  </si>
  <si>
    <t>2. Перечень и формы документов, представляемых одновременно с заявкой</t>
  </si>
  <si>
    <t xml:space="preserve">в) перечень и расчетная мощность оборудования (расчет электрических нагрузок);                   </t>
  </si>
  <si>
    <t xml:space="preserve">г) перечень и мощность энергопринимающих устройств, которые могут быть присоединены к устройствам противоаварийной автоматики, расчет нагрузок;                   </t>
  </si>
  <si>
    <t>д) копия документа, подтверждающего право собственности или иное предусмотренное законом основание на объект капитального строительства и (или) земельный участок, на котором расположены (будут располагаться) объекты заявителя, либо право собственности или иное предусмотренное законом основание на энергопринимающие устройства;</t>
  </si>
  <si>
    <t>е) доверенность или иные документы, подтверждающие полномочия представителя заявителя, подающего и получающего документы (в случае если заявка подается в сетевую организацию представителем заявителя);</t>
  </si>
  <si>
    <t>ж) для юридических лиц - Учредительные документы (Устав, документ, подтверждающий полномочия руководителя, свидетельство о регистрации в качестве юридического лица, свидетельство о постановке на налоговый учет);</t>
  </si>
  <si>
    <t>з) Для индивидуальных предпринимателей: - копия паспорта с регистрацией места прописки, Свидетельство о регистрации в качестве ИП.</t>
  </si>
  <si>
    <t>Адрес: г.Новосибирск, ул.Сибиряков-Гвардейцев,56</t>
  </si>
  <si>
    <t>Начальник УГЭ - главный энергетик    - 298-93-89</t>
  </si>
  <si>
    <t>технический отдел  - 298-93-92</t>
  </si>
  <si>
    <t>4. Телефоны и адреса службы, ответственной за прием и обработку заявок</t>
  </si>
  <si>
    <t>ГСК "АМО" 100 кВт</t>
  </si>
  <si>
    <t>НПО "ЭЛСИБ" ПАО                                                                                                                                                                                      Генеральный директор Общества Безмельницын Дмитрий Аркадьевич</t>
  </si>
  <si>
    <t>т.к технологические присоединения производятся посредством перераспределения мощности, без увеличения мощности в точках присоединения электрических сетей НПО "ЭЛСИБ" ПАО  - мероприятия не разрабатывались</t>
  </si>
  <si>
    <t xml:space="preserve">НПО «ЭЛСИБ» ПАО </t>
  </si>
  <si>
    <t>а) план расположения энергопринимающих устройств, которые необходимо присоединить к электрическим сетям НПО «ЭЛСИБ» ПАО (с привязкой к улице) из дубль ГИС;</t>
  </si>
  <si>
    <t>б) однолинейная схема электрических сетей заявителя, присоединяемых к электрическим сетям НПО «ЭЛСИБ» ПАО, с указанием возможности резервирования от собственных источников энергоснабжения (включая резервирование для собственных нужд) и возможности переключения нагрузок (генерации) по внутренним сетям заявителя;(в ред. Постановления Правительства РФ от 21.04.2009 N 334)</t>
  </si>
  <si>
    <t xml:space="preserve">А так же предоставить в электронном виде на адрес lihohrina@elsib.ru : </t>
  </si>
  <si>
    <t>ООО "Деметра" 200кВт</t>
  </si>
  <si>
    <t>ООО"Компания Гуар" 200 кВт</t>
  </si>
  <si>
    <t>ООО "VIPсилинг"   45,5 кВт</t>
  </si>
  <si>
    <t>Поставка услуг по передаче электроэнергии осуществляется на основании договора №У-31-П 03837000  от 10.02.2010г. и дополнительных соглашений №1,№2, №3, №4, №5, №6 и №7 к данному договору.  Потребителем услуг является АО "РЭС"</t>
  </si>
  <si>
    <t>e-mail: apchuvikov@elsib.ru</t>
  </si>
  <si>
    <t xml:space="preserve">   ООО "Билдинг" 160,4 кВт</t>
  </si>
  <si>
    <t>Выполнено 7 технологических присоединений:</t>
  </si>
  <si>
    <t>7;    945,9 кВт</t>
  </si>
  <si>
    <t>506,82 кВт</t>
  </si>
  <si>
    <t>потери электроэнергии в сетях входят в полезный отпуск потребителям, утверждены приказом Департамента по тарифам НСО от 23.12.2014 №483-ЭЭ «Об установлении долгосрочных параметров регулирования для территориальных сетевых организаций в Новосибирской области на 2015-2019гг.» и составляют 5,59%. План на 2015 год - 293 тыс.кВтч.</t>
  </si>
  <si>
    <t>уровень потерь в размере 5,59% утвержден приказом Департамента по тарифам НСО от 23.12.2014 №483-ЭЭ «Об установлении долгосрочных параметров регулирования для территориальных сетевых организаций в Новосибирской области на 2015-2019гг.»</t>
  </si>
  <si>
    <t>Покупки осуществляются в соответствии с "Регламентом организации закупочной деятельности НПО "ЭЛСИБ" ПАО" (утверждено и введено в действие приказом НПО "ЭЛСИБ" ПАО № 496 от 06.08.2014 года).</t>
  </si>
  <si>
    <t>Отражены фактические затраты на материалы для ремонта энергетического оборудования (ремонт оборудования подстанций, кабельных линий, трансформаторов) собственными силами.</t>
  </si>
  <si>
    <t>Отражены затраты по фактической заработной плате сотрудников электротехнической службы с учётом фактической численности 14 человек, в тарифе затраты утверждены на 11 человек.                                                                                                                                                                                                                                                         Рост затрат за счёт:                                                                                                                                                                                                                                                                                                                                                                                                                               1. численности (+3 человека) +1 233 тыс.руб.;                                                                                                                                                                                                                                                                                                                                                                                                 2. выплат связанных с вредными условиями оплаты труда +369 тыс. руб.;                                                                                                                                                                                                                                                                         3. прочие начисления (премирование, оплата больничных листов, уменьшение процента отчислений) +312 тыс. руб.</t>
  </si>
  <si>
    <t>Работы и услуги производственного характера</t>
  </si>
  <si>
    <t>Планировалось выполнение капитального ремонта энергетического оборудования подрядным способом с заменой высоковольтных ячеек на вакуумные на распределительной подстанции, фактически работы выполнены собственными силами, затраты отражены в статье «Материальные расходы» п.2.1.</t>
  </si>
  <si>
    <t>2.5.</t>
  </si>
  <si>
    <t>2.5.1.</t>
  </si>
  <si>
    <t>2.5.2.</t>
  </si>
  <si>
    <t>Отражены фактические затраты:                                                                                                                                                                                                                                                                                                                                                                                                                                                                                                                                                                                                                                                                                                                                                                                                                                     1. налог на имущество  842 тыс.руб.;                                                                                                                                                                                                                                                                                                                                                                                                                2. налог на землю 32 тыс.руб.</t>
  </si>
  <si>
    <t>2.5.3.</t>
  </si>
  <si>
    <t>*Доля ремонтного персонала от общей численности по плану  3/11,  по факту  3/14</t>
  </si>
  <si>
    <t>Отражены фактические затраты:                                                                                                                                                                                                                                                                                                                                                                                                                     1. цеховые расходы 2 639 тыс.руб.;                                                                                                                                                                                                                                                                                                                                                                                                                                                    2. общехозяйственные расходы 1 354 тыс. руб.</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</si>
</sst>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_ ;\-#,##0\ "/>
    <numFmt numFmtId="170" formatCode="[$-F400]h:mm:ss\ AM/PM"/>
  </numFmts>
  <fonts count="75">
    <font>
      <sz val="11"/>
      <color theme="1"/>
      <name val="Calibri"/>
      <family val="2"/>
    </font>
    <font>
      <sz val="11"/>
      <color indexed="8"/>
      <name val="Calibri"/>
      <family val="2"/>
    </font>
    <font>
      <sz val="11"/>
      <color indexed="8"/>
      <name val="Arial Narrow"/>
      <family val="2"/>
    </font>
    <font>
      <u val="single"/>
      <sz val="11"/>
      <color indexed="30"/>
      <name val="Arial Narrow"/>
      <family val="2"/>
    </font>
    <font>
      <sz val="10"/>
      <color indexed="8"/>
      <name val="Arial Narrow"/>
      <family val="2"/>
    </font>
    <font>
      <b/>
      <sz val="11"/>
      <color indexed="8"/>
      <name val="Arial Narrow"/>
      <family val="2"/>
    </font>
    <font>
      <sz val="14"/>
      <color indexed="8"/>
      <name val="Arial Narrow"/>
      <family val="2"/>
    </font>
    <font>
      <sz val="12"/>
      <color indexed="8"/>
      <name val="Arial Narrow"/>
      <family val="2"/>
    </font>
    <font>
      <sz val="11"/>
      <color indexed="62"/>
      <name val="Arial Narrow"/>
      <family val="2"/>
    </font>
    <font>
      <sz val="11"/>
      <name val="Arial Narrow"/>
      <family val="2"/>
    </font>
    <font>
      <b/>
      <sz val="11"/>
      <name val="Arial Narrow"/>
      <family val="2"/>
    </font>
    <font>
      <sz val="8"/>
      <color indexed="8"/>
      <name val="Arial Narrow"/>
      <family val="2"/>
    </font>
    <font>
      <sz val="11"/>
      <color indexed="8"/>
      <name val="Times New Roman"/>
      <family val="1"/>
    </font>
    <font>
      <b/>
      <sz val="11"/>
      <color indexed="8"/>
      <name val="Times New Roman"/>
      <family val="1"/>
    </font>
    <font>
      <i/>
      <sz val="8"/>
      <color indexed="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62"/>
      <name val="Arial Narrow"/>
      <family val="2"/>
    </font>
    <font>
      <sz val="11"/>
      <color indexed="10"/>
      <name val="Arial Narrow"/>
      <family val="2"/>
    </font>
    <font>
      <i/>
      <sz val="11"/>
      <color indexed="62"/>
      <name val="Arial Narrow"/>
      <family val="2"/>
    </font>
    <font>
      <i/>
      <sz val="22"/>
      <color indexed="8"/>
      <name val="Times New Roman"/>
      <family val="1"/>
    </font>
    <font>
      <vertAlign val="superscript"/>
      <sz val="8"/>
      <color indexed="8"/>
      <name val="Times New Roman"/>
      <family val="1"/>
    </font>
    <font>
      <u val="single"/>
      <sz val="11"/>
      <color indexed="12"/>
      <name val="Arial Narrow"/>
      <family val="2"/>
    </font>
    <font>
      <b/>
      <sz val="12"/>
      <color indexed="8"/>
      <name val="Arial Narrow"/>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Narrow"/>
      <family val="2"/>
    </font>
    <font>
      <i/>
      <sz val="12"/>
      <color theme="4"/>
      <name val="Arial Narrow"/>
      <family val="2"/>
    </font>
    <font>
      <sz val="11"/>
      <color theme="1"/>
      <name val="Arial Narrow"/>
      <family val="2"/>
    </font>
    <font>
      <sz val="11"/>
      <color rgb="FFFF0000"/>
      <name val="Arial Narrow"/>
      <family val="2"/>
    </font>
    <font>
      <i/>
      <sz val="11"/>
      <color theme="4"/>
      <name val="Arial Narrow"/>
      <family val="2"/>
    </font>
    <font>
      <i/>
      <sz val="12"/>
      <color theme="4" tint="-0.24997000396251678"/>
      <name val="Arial Narrow"/>
      <family val="2"/>
    </font>
    <font>
      <i/>
      <sz val="11"/>
      <color theme="4" tint="-0.24997000396251678"/>
      <name val="Arial Narrow"/>
      <family val="2"/>
    </font>
    <font>
      <i/>
      <sz val="22"/>
      <color theme="1"/>
      <name val="Times New Roman"/>
      <family val="1"/>
    </font>
    <font>
      <sz val="11"/>
      <color theme="1"/>
      <name val="Times New Roman"/>
      <family val="1"/>
    </font>
    <font>
      <b/>
      <sz val="11"/>
      <color theme="1"/>
      <name val="Times New Roman"/>
      <family val="1"/>
    </font>
    <font>
      <i/>
      <sz val="8"/>
      <color theme="1"/>
      <name val="Times New Roman"/>
      <family val="1"/>
    </font>
    <font>
      <vertAlign val="superscript"/>
      <sz val="8"/>
      <color theme="1"/>
      <name val="Times New Roman"/>
      <family val="1"/>
    </font>
    <font>
      <sz val="8"/>
      <color theme="1"/>
      <name val="Times New Roman"/>
      <family val="1"/>
    </font>
    <font>
      <b/>
      <sz val="11"/>
      <color theme="1"/>
      <name val="Arial Narrow"/>
      <family val="2"/>
    </font>
    <font>
      <u val="single"/>
      <sz val="11"/>
      <color theme="10"/>
      <name val="Arial Narrow"/>
      <family val="2"/>
    </font>
    <font>
      <b/>
      <sz val="1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theme="6" tint="-0.24997000396251678"/>
        <bgColor indexed="64"/>
      </patternFill>
    </fill>
    <fill>
      <patternFill patternType="solid">
        <fgColor theme="3"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19"/>
      </left>
      <right style="thin">
        <color indexed="19"/>
      </right>
      <top style="thin">
        <color indexed="19"/>
      </top>
      <bottom style="thin">
        <color indexed="19"/>
      </bottom>
    </border>
    <border>
      <left style="thin">
        <color indexed="19"/>
      </left>
      <right>
        <color indexed="63"/>
      </right>
      <top>
        <color indexed="63"/>
      </top>
      <bottom>
        <color indexed="63"/>
      </bottom>
    </border>
    <border>
      <left style="thin"/>
      <right style="thin"/>
      <top style="thin"/>
      <bottom style="thin"/>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19"/>
      </left>
      <right style="thin">
        <color indexed="19"/>
      </right>
      <top>
        <color indexed="63"/>
      </top>
      <bottom style="thin">
        <color indexed="19"/>
      </bottom>
    </border>
    <border>
      <left style="thin">
        <color theme="2" tint="-0.4999699890613556"/>
      </left>
      <right style="thin">
        <color theme="2" tint="-0.4999699890613556"/>
      </right>
      <top style="thin">
        <color theme="2" tint="-0.4999699890613556"/>
      </top>
      <bottom>
        <color indexed="63"/>
      </bottom>
    </border>
    <border>
      <left style="thin">
        <color indexed="19"/>
      </left>
      <right style="thin">
        <color indexed="19"/>
      </right>
      <top style="thin">
        <color indexed="19"/>
      </top>
      <bottom>
        <color indexed="63"/>
      </bottom>
    </border>
    <border>
      <left style="thin">
        <color indexed="19"/>
      </left>
      <right style="thin">
        <color indexed="19"/>
      </right>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border>
    <border>
      <left style="thin"/>
      <right style="thin"/>
      <top/>
      <bottom style="thin"/>
    </border>
    <border>
      <left style="thin">
        <color theme="2" tint="-0.4999699890613556"/>
      </left>
      <right>
        <color indexed="63"/>
      </right>
      <top style="thin">
        <color indexed="19"/>
      </top>
      <bottom style="thin">
        <color theme="2" tint="-0.4999699890613556"/>
      </bottom>
    </border>
    <border>
      <left>
        <color indexed="63"/>
      </left>
      <right>
        <color indexed="63"/>
      </right>
      <top style="thin">
        <color indexed="19"/>
      </top>
      <bottom style="thin">
        <color theme="2" tint="-0.4999699890613556"/>
      </bottom>
    </border>
    <border>
      <left>
        <color indexed="63"/>
      </left>
      <right style="thin">
        <color theme="2" tint="-0.4999699890613556"/>
      </right>
      <top style="thin">
        <color indexed="19"/>
      </top>
      <bottom style="thin">
        <color theme="2" tint="-0.4999699890613556"/>
      </bottom>
    </border>
    <border>
      <left>
        <color indexed="63"/>
      </left>
      <right>
        <color indexed="63"/>
      </right>
      <top style="thin">
        <color indexed="19"/>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8" fillId="32" borderId="0" applyNumberFormat="0" applyBorder="0" applyAlignment="0" applyProtection="0"/>
  </cellStyleXfs>
  <cellXfs count="154">
    <xf numFmtId="0" fontId="0"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2" fillId="0" borderId="10" xfId="0" applyFont="1" applyFill="1" applyBorder="1" applyAlignment="1">
      <alignment horizontal="justify" vertical="center"/>
    </xf>
    <xf numFmtId="0" fontId="4" fillId="0" borderId="10" xfId="0" applyFont="1" applyFill="1" applyBorder="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left" vertical="center" wrapText="1" indent="3"/>
    </xf>
    <xf numFmtId="0" fontId="2" fillId="0" borderId="10" xfId="0" applyFont="1" applyFill="1" applyBorder="1" applyAlignment="1">
      <alignment horizontal="left" vertical="center" wrapText="1"/>
    </xf>
    <xf numFmtId="14" fontId="4" fillId="0" borderId="10" xfId="0" applyNumberFormat="1" applyFont="1" applyFill="1" applyBorder="1" applyAlignment="1">
      <alignment horizontal="center" vertical="center" wrapText="1"/>
    </xf>
    <xf numFmtId="0" fontId="5" fillId="0" borderId="0" xfId="0" applyFont="1" applyAlignment="1">
      <alignment horizontal="left" vertical="center"/>
    </xf>
    <xf numFmtId="0" fontId="2" fillId="0" borderId="0" xfId="0" applyFont="1" applyAlignment="1">
      <alignment/>
    </xf>
    <xf numFmtId="0" fontId="2" fillId="0" borderId="0" xfId="0" applyFont="1" applyFill="1" applyAlignment="1">
      <alignment vertical="center"/>
    </xf>
    <xf numFmtId="0" fontId="2" fillId="0" borderId="0" xfId="0" applyFont="1" applyAlignment="1">
      <alignment vertical="center" wrapText="1"/>
    </xf>
    <xf numFmtId="0" fontId="5" fillId="0" borderId="0" xfId="0" applyFont="1" applyAlignment="1">
      <alignment horizontal="center" vertical="center" wrapText="1"/>
    </xf>
    <xf numFmtId="0" fontId="2" fillId="33" borderId="10" xfId="0" applyFont="1" applyFill="1" applyBorder="1" applyAlignment="1">
      <alignment horizontal="center" vertical="center" wrapText="1"/>
    </xf>
    <xf numFmtId="0" fontId="5" fillId="0" borderId="0" xfId="0" applyFont="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33" borderId="10" xfId="0" applyFont="1" applyFill="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2" fillId="0" borderId="0" xfId="0" applyFont="1" applyAlignment="1">
      <alignment/>
    </xf>
    <xf numFmtId="0" fontId="2" fillId="0" borderId="11" xfId="0" applyFont="1" applyFill="1" applyBorder="1" applyAlignment="1">
      <alignment horizontal="left" vertical="center" wrapText="1"/>
    </xf>
    <xf numFmtId="0" fontId="59" fillId="0" borderId="0" xfId="0" applyFont="1" applyFill="1" applyAlignment="1">
      <alignment/>
    </xf>
    <xf numFmtId="0" fontId="59" fillId="0" borderId="0" xfId="0" applyFont="1" applyAlignment="1">
      <alignment/>
    </xf>
    <xf numFmtId="0" fontId="59" fillId="0" borderId="0" xfId="0" applyFont="1" applyAlignment="1">
      <alignment horizontal="center" vertical="center"/>
    </xf>
    <xf numFmtId="0" fontId="59" fillId="34" borderId="0" xfId="0" applyFont="1" applyFill="1" applyAlignment="1">
      <alignment/>
    </xf>
    <xf numFmtId="168" fontId="59" fillId="0" borderId="0" xfId="0" applyNumberFormat="1" applyFont="1" applyAlignment="1">
      <alignment/>
    </xf>
    <xf numFmtId="0" fontId="60" fillId="0" borderId="11"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2" fillId="0" borderId="0" xfId="0" applyFont="1" applyBorder="1" applyAlignment="1">
      <alignment/>
    </xf>
    <xf numFmtId="0" fontId="2" fillId="0" borderId="0" xfId="0" applyFont="1" applyBorder="1" applyAlignment="1">
      <alignment/>
    </xf>
    <xf numFmtId="0" fontId="2" fillId="0" borderId="0" xfId="0" applyFont="1" applyBorder="1" applyAlignment="1">
      <alignment wrapText="1"/>
    </xf>
    <xf numFmtId="0" fontId="59" fillId="0" borderId="12" xfId="0" applyFont="1" applyBorder="1" applyAlignment="1">
      <alignment vertical="center" wrapText="1"/>
    </xf>
    <xf numFmtId="0" fontId="59" fillId="0" borderId="12" xfId="0" applyFont="1" applyBorder="1" applyAlignment="1">
      <alignment/>
    </xf>
    <xf numFmtId="14" fontId="59" fillId="0" borderId="12" xfId="0" applyNumberFormat="1" applyFont="1" applyBorder="1" applyAlignment="1">
      <alignment horizontal="center" vertical="center"/>
    </xf>
    <xf numFmtId="0" fontId="59" fillId="0" borderId="12" xfId="0" applyFont="1" applyBorder="1" applyAlignment="1">
      <alignment horizontal="left" vertical="center" wrapText="1" indent="2"/>
    </xf>
    <xf numFmtId="0" fontId="2" fillId="0" borderId="0" xfId="0" applyFont="1" applyAlignment="1">
      <alignment vertical="center"/>
    </xf>
    <xf numFmtId="0" fontId="61" fillId="0" borderId="0" xfId="0" applyFont="1" applyAlignment="1">
      <alignment/>
    </xf>
    <xf numFmtId="0" fontId="61" fillId="0" borderId="0" xfId="0" applyFont="1" applyAlignment="1">
      <alignment horizontal="left" vertical="center"/>
    </xf>
    <xf numFmtId="169" fontId="59" fillId="0" borderId="12" xfId="0" applyNumberFormat="1" applyFont="1" applyBorder="1" applyAlignment="1">
      <alignment horizontal="center" vertical="center"/>
    </xf>
    <xf numFmtId="0" fontId="62"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0" xfId="0" applyFont="1" applyAlignment="1">
      <alignment vertical="center" wrapText="1"/>
    </xf>
    <xf numFmtId="0" fontId="2" fillId="0" borderId="0" xfId="0" applyFont="1" applyFill="1" applyAlignment="1">
      <alignment vertical="center" wrapText="1"/>
    </xf>
    <xf numFmtId="0" fontId="9" fillId="0" borderId="10" xfId="0" applyFont="1" applyFill="1" applyBorder="1" applyAlignment="1">
      <alignment horizontal="left" vertical="center" wrapText="1" indent="3"/>
    </xf>
    <xf numFmtId="0" fontId="2" fillId="0" borderId="10"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5" fillId="0" borderId="0" xfId="0" applyFont="1" applyBorder="1" applyAlignment="1">
      <alignment/>
    </xf>
    <xf numFmtId="0" fontId="9" fillId="0" borderId="10" xfId="0" applyFont="1" applyFill="1" applyBorder="1" applyAlignment="1">
      <alignment horizontal="center" vertical="center"/>
    </xf>
    <xf numFmtId="0" fontId="61" fillId="2" borderId="13" xfId="0" applyFont="1" applyFill="1" applyBorder="1" applyAlignment="1">
      <alignment vertical="center" wrapText="1"/>
    </xf>
    <xf numFmtId="0" fontId="61" fillId="2" borderId="13" xfId="0" applyFont="1" applyFill="1" applyBorder="1" applyAlignment="1">
      <alignment horizontal="center" vertical="center" wrapText="1"/>
    </xf>
    <xf numFmtId="169" fontId="59" fillId="0" borderId="12" xfId="0" applyNumberFormat="1" applyFont="1" applyFill="1" applyBorder="1" applyAlignment="1">
      <alignment horizontal="center" vertical="center"/>
    </xf>
    <xf numFmtId="0" fontId="59" fillId="0" borderId="0" xfId="0" applyFont="1" applyAlignment="1">
      <alignment vertical="center" wrapText="1"/>
    </xf>
    <xf numFmtId="9" fontId="59" fillId="0" borderId="0" xfId="57" applyFont="1" applyAlignment="1">
      <alignment horizontal="center" vertical="center"/>
    </xf>
    <xf numFmtId="0" fontId="2" fillId="0" borderId="10" xfId="0" applyFont="1" applyFill="1" applyBorder="1" applyAlignment="1">
      <alignment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0" xfId="0" applyFont="1" applyBorder="1" applyAlignment="1">
      <alignment horizontal="center"/>
    </xf>
    <xf numFmtId="0" fontId="2" fillId="0" borderId="0" xfId="0" applyFont="1" applyBorder="1" applyAlignment="1">
      <alignment horizontal="center" vertical="center"/>
    </xf>
    <xf numFmtId="0" fontId="2" fillId="0" borderId="10"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lignment horizontal="left" vertical="center" wrapText="1"/>
    </xf>
    <xf numFmtId="0" fontId="61" fillId="2" borderId="15" xfId="0" applyFont="1" applyFill="1" applyBorder="1" applyAlignment="1">
      <alignment vertical="center" wrapText="1"/>
    </xf>
    <xf numFmtId="0" fontId="61" fillId="2" borderId="15" xfId="0" applyFont="1" applyFill="1" applyBorder="1" applyAlignment="1">
      <alignment horizontal="center" vertical="center" wrapText="1"/>
    </xf>
    <xf numFmtId="0" fontId="59" fillId="0" borderId="12" xfId="0" applyFont="1" applyBorder="1" applyAlignment="1">
      <alignment horizontal="center" vertical="center"/>
    </xf>
    <xf numFmtId="0" fontId="9" fillId="0" borderId="16" xfId="0" applyFont="1" applyFill="1" applyBorder="1" applyAlignment="1">
      <alignment horizontal="center" vertical="center"/>
    </xf>
    <xf numFmtId="0" fontId="59" fillId="0" borderId="12" xfId="0" applyFont="1" applyBorder="1" applyAlignment="1">
      <alignment horizontal="left" vertical="center" wrapText="1" indent="1"/>
    </xf>
    <xf numFmtId="0" fontId="4" fillId="0"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9" fillId="2" borderId="12" xfId="0" applyFont="1" applyFill="1" applyBorder="1" applyAlignment="1">
      <alignment vertical="center" wrapText="1"/>
    </xf>
    <xf numFmtId="169" fontId="4" fillId="2" borderId="12"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59" fillId="2" borderId="12" xfId="0" applyFont="1" applyFill="1" applyBorder="1" applyAlignment="1">
      <alignment horizontal="center" vertical="center"/>
    </xf>
    <xf numFmtId="169" fontId="59" fillId="2" borderId="12" xfId="0" applyNumberFormat="1" applyFont="1" applyFill="1" applyBorder="1" applyAlignment="1">
      <alignment horizontal="center" vertical="center"/>
    </xf>
    <xf numFmtId="0" fontId="59" fillId="2" borderId="12" xfId="0" applyFont="1" applyFill="1" applyBorder="1" applyAlignment="1">
      <alignment/>
    </xf>
    <xf numFmtId="0" fontId="4" fillId="2" borderId="12"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59" fillId="0" borderId="18" xfId="0" applyFont="1" applyFill="1" applyBorder="1" applyAlignment="1">
      <alignment/>
    </xf>
    <xf numFmtId="0" fontId="9" fillId="0" borderId="10" xfId="0" applyFont="1" applyFill="1" applyBorder="1" applyAlignment="1">
      <alignment/>
    </xf>
    <xf numFmtId="0" fontId="9" fillId="0" borderId="10" xfId="0" applyFont="1" applyFill="1" applyBorder="1" applyAlignment="1">
      <alignment wrapText="1"/>
    </xf>
    <xf numFmtId="0" fontId="9" fillId="0" borderId="10" xfId="0" applyFont="1" applyFill="1" applyBorder="1" applyAlignment="1">
      <alignment horizontal="center"/>
    </xf>
    <xf numFmtId="0" fontId="45" fillId="0" borderId="0" xfId="42" applyAlignment="1" applyProtection="1">
      <alignment/>
      <protection/>
    </xf>
    <xf numFmtId="0" fontId="66" fillId="0" borderId="0" xfId="0" applyFont="1" applyAlignment="1">
      <alignment horizontal="right"/>
    </xf>
    <xf numFmtId="0" fontId="67" fillId="0" borderId="0" xfId="0" applyFont="1" applyAlignment="1">
      <alignment horizontal="right"/>
    </xf>
    <xf numFmtId="0" fontId="67" fillId="0" borderId="0" xfId="0" applyFont="1" applyAlignment="1">
      <alignment/>
    </xf>
    <xf numFmtId="0" fontId="68" fillId="0" borderId="0" xfId="0" applyFont="1" applyAlignment="1">
      <alignment horizontal="center"/>
    </xf>
    <xf numFmtId="0" fontId="67" fillId="0" borderId="0" xfId="0" applyFont="1" applyAlignment="1">
      <alignment horizontal="justify"/>
    </xf>
    <xf numFmtId="0" fontId="69" fillId="0" borderId="0" xfId="0" applyFont="1" applyAlignment="1">
      <alignment horizontal="center"/>
    </xf>
    <xf numFmtId="0" fontId="70" fillId="0" borderId="0" xfId="0" applyFont="1" applyAlignment="1">
      <alignment horizontal="center"/>
    </xf>
    <xf numFmtId="0" fontId="68" fillId="0" borderId="0" xfId="0" applyFont="1" applyAlignment="1">
      <alignment/>
    </xf>
    <xf numFmtId="0" fontId="71" fillId="0" borderId="0" xfId="0" applyFont="1" applyAlignment="1">
      <alignment/>
    </xf>
    <xf numFmtId="0" fontId="71" fillId="0" borderId="0" xfId="0" applyFont="1" applyAlignment="1">
      <alignment horizontal="justify"/>
    </xf>
    <xf numFmtId="0" fontId="67" fillId="0" borderId="0" xfId="0" applyFont="1" applyAlignment="1">
      <alignment horizontal="left"/>
    </xf>
    <xf numFmtId="0" fontId="69" fillId="0" borderId="0" xfId="0" applyFont="1" applyAlignment="1">
      <alignment horizontal="center" vertical="top"/>
    </xf>
    <xf numFmtId="0" fontId="67" fillId="0" borderId="19" xfId="0" applyFont="1" applyBorder="1" applyAlignment="1">
      <alignment horizontal="justify"/>
    </xf>
    <xf numFmtId="0" fontId="67" fillId="0" borderId="0" xfId="0" applyFont="1" applyAlignment="1">
      <alignment wrapText="1"/>
    </xf>
    <xf numFmtId="0" fontId="67" fillId="0" borderId="20" xfId="0" applyFont="1" applyBorder="1" applyAlignment="1">
      <alignment horizontal="justify"/>
    </xf>
    <xf numFmtId="0" fontId="67" fillId="0" borderId="20" xfId="0" applyFont="1" applyBorder="1" applyAlignment="1">
      <alignment/>
    </xf>
    <xf numFmtId="0" fontId="5" fillId="0" borderId="11" xfId="0" applyFont="1" applyFill="1" applyBorder="1" applyAlignment="1">
      <alignment horizontal="left" vertical="center" wrapText="1"/>
    </xf>
    <xf numFmtId="0" fontId="67" fillId="0" borderId="0" xfId="0" applyFont="1" applyAlignment="1">
      <alignment horizontal="justify" vertical="center"/>
    </xf>
    <xf numFmtId="0" fontId="68" fillId="0" borderId="0" xfId="0" applyFont="1" applyAlignment="1">
      <alignment horizontal="justify" vertical="center"/>
    </xf>
    <xf numFmtId="0" fontId="61" fillId="0" borderId="0" xfId="0" applyFont="1" applyFill="1" applyBorder="1" applyAlignment="1">
      <alignment horizontal="left" vertical="center" wrapText="1"/>
    </xf>
    <xf numFmtId="0" fontId="61" fillId="0" borderId="0" xfId="0" applyFont="1" applyAlignment="1">
      <alignment/>
    </xf>
    <xf numFmtId="0" fontId="72" fillId="0" borderId="0" xfId="0" applyFont="1" applyFill="1" applyBorder="1" applyAlignment="1">
      <alignment horizontal="left" vertical="center" wrapText="1"/>
    </xf>
    <xf numFmtId="0" fontId="65" fillId="0" borderId="0" xfId="0" applyFont="1" applyBorder="1" applyAlignment="1">
      <alignment horizontal="left" indent="1"/>
    </xf>
    <xf numFmtId="0" fontId="4" fillId="35" borderId="12" xfId="0" applyFont="1" applyFill="1" applyBorder="1" applyAlignment="1">
      <alignment horizontal="center" vertical="center"/>
    </xf>
    <xf numFmtId="0" fontId="59" fillId="0" borderId="12" xfId="0" applyFont="1" applyFill="1" applyBorder="1" applyAlignment="1">
      <alignment horizontal="center" vertical="center"/>
    </xf>
    <xf numFmtId="0" fontId="59" fillId="0" borderId="12" xfId="0" applyFont="1" applyFill="1" applyBorder="1" applyAlignment="1">
      <alignment/>
    </xf>
    <xf numFmtId="0" fontId="59" fillId="0" borderId="21" xfId="0" applyFont="1" applyFill="1" applyBorder="1" applyAlignment="1">
      <alignment vertical="center" wrapText="1"/>
    </xf>
    <xf numFmtId="0" fontId="59" fillId="0" borderId="12" xfId="0" applyFont="1" applyFill="1" applyBorder="1" applyAlignment="1">
      <alignment vertical="center" wrapText="1"/>
    </xf>
    <xf numFmtId="0" fontId="45" fillId="0" borderId="0" xfId="42" applyAlignment="1" applyProtection="1">
      <alignment horizontal="left" vertical="center" wrapText="1"/>
      <protection/>
    </xf>
    <xf numFmtId="0" fontId="73" fillId="0" borderId="0" xfId="42" applyFont="1" applyAlignment="1" applyProtection="1">
      <alignment horizontal="left" vertical="center" wrapText="1"/>
      <protection/>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0" xfId="0" applyFont="1" applyAlignment="1">
      <alignment horizontal="center" vertical="center" wrapText="1"/>
    </xf>
    <xf numFmtId="0" fontId="2" fillId="0" borderId="10" xfId="0" applyFont="1" applyBorder="1" applyAlignment="1">
      <alignment horizontal="center" vertical="center" wrapText="1"/>
    </xf>
    <xf numFmtId="0" fontId="59" fillId="0" borderId="21" xfId="0" applyFont="1" applyFill="1" applyBorder="1" applyAlignment="1">
      <alignment horizontal="left" vertical="center" wrapText="1"/>
    </xf>
    <xf numFmtId="0" fontId="59" fillId="0" borderId="22" xfId="0" applyFont="1" applyFill="1" applyBorder="1" applyAlignment="1">
      <alignment horizontal="left" vertical="center" wrapText="1"/>
    </xf>
    <xf numFmtId="0" fontId="74" fillId="0" borderId="0" xfId="0" applyFont="1" applyAlignment="1">
      <alignment horizontal="center" vertical="center" wrapText="1"/>
    </xf>
    <xf numFmtId="0" fontId="4" fillId="35" borderId="12"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14" xfId="0" applyFont="1" applyFill="1" applyBorder="1" applyAlignment="1">
      <alignment horizontal="left" vertical="center"/>
    </xf>
    <xf numFmtId="0" fontId="2" fillId="0" borderId="0" xfId="0" applyFont="1" applyFill="1" applyBorder="1" applyAlignment="1">
      <alignment horizontal="center" vertical="center" wrapText="1"/>
    </xf>
    <xf numFmtId="0" fontId="61" fillId="2" borderId="23" xfId="0" applyFont="1" applyFill="1" applyBorder="1" applyAlignment="1">
      <alignment horizontal="left" vertical="center" wrapText="1"/>
    </xf>
    <xf numFmtId="0" fontId="61" fillId="2" borderId="24" xfId="0" applyFont="1" applyFill="1" applyBorder="1" applyAlignment="1">
      <alignment horizontal="left" vertical="center" wrapText="1"/>
    </xf>
    <xf numFmtId="0" fontId="61" fillId="2" borderId="25" xfId="0" applyFont="1" applyFill="1" applyBorder="1" applyAlignment="1">
      <alignment horizontal="left" vertical="center" wrapText="1"/>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4"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9" fillId="0" borderId="10" xfId="0" applyFont="1" applyFill="1" applyBorder="1" applyAlignment="1">
      <alignment horizontal="center" vertical="center"/>
    </xf>
    <xf numFmtId="0" fontId="5" fillId="0" borderId="0" xfId="0" applyFont="1" applyAlignment="1">
      <alignment horizontal="center" vertical="center" wrapText="1"/>
    </xf>
    <xf numFmtId="0" fontId="45" fillId="0" borderId="16" xfId="42" applyFill="1" applyBorder="1" applyAlignment="1" applyProtection="1">
      <alignment horizontal="center" vertical="center" wrapText="1"/>
      <protection/>
    </xf>
    <xf numFmtId="0" fontId="45" fillId="0" borderId="14" xfId="42" applyFill="1" applyBorder="1" applyAlignment="1" applyProtection="1">
      <alignment horizontal="center" vertical="center" wrapText="1"/>
      <protection/>
    </xf>
    <xf numFmtId="0" fontId="10" fillId="0" borderId="0" xfId="0" applyNumberFormat="1" applyFont="1" applyAlignment="1">
      <alignment horizontal="center" vertical="center" wrapText="1"/>
    </xf>
    <xf numFmtId="0" fontId="2" fillId="0" borderId="26"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apchuvikov@elsib.ru" TargetMode="Externa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lsib.ru/ru/company/reguliruemie_vidi_deyztelnosti.ph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elsib.ru/ru/company/reguliruemie_vidi_deyztelnosti.php"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N14"/>
  <sheetViews>
    <sheetView zoomScalePageLayoutView="0" workbookViewId="0" topLeftCell="A4">
      <selection activeCell="B14" sqref="B14:N14"/>
    </sheetView>
  </sheetViews>
  <sheetFormatPr defaultColWidth="9.140625" defaultRowHeight="15"/>
  <cols>
    <col min="1" max="16384" width="9.140625" style="45" customWidth="1"/>
  </cols>
  <sheetData>
    <row r="3" ht="16.5">
      <c r="B3" s="12" t="s">
        <v>59</v>
      </c>
    </row>
    <row r="5" spans="1:14" ht="20.25" customHeight="1">
      <c r="A5" s="46"/>
      <c r="B5" s="123" t="s">
        <v>102</v>
      </c>
      <c r="C5" s="123"/>
      <c r="D5" s="123"/>
      <c r="E5" s="123"/>
      <c r="F5" s="123"/>
      <c r="G5" s="123"/>
      <c r="H5" s="123"/>
      <c r="I5" s="123"/>
      <c r="J5" s="123"/>
      <c r="K5" s="123"/>
      <c r="L5" s="123"/>
      <c r="M5" s="123"/>
      <c r="N5" s="123"/>
    </row>
    <row r="6" spans="1:14" ht="24" customHeight="1">
      <c r="A6" s="46"/>
      <c r="B6" s="123" t="s">
        <v>62</v>
      </c>
      <c r="C6" s="123"/>
      <c r="D6" s="123"/>
      <c r="E6" s="123"/>
      <c r="F6" s="123"/>
      <c r="G6" s="123"/>
      <c r="H6" s="123"/>
      <c r="I6" s="123"/>
      <c r="J6" s="123"/>
      <c r="K6" s="123"/>
      <c r="L6" s="123"/>
      <c r="M6" s="123"/>
      <c r="N6" s="123"/>
    </row>
    <row r="7" spans="1:14" ht="36" customHeight="1">
      <c r="A7" s="46"/>
      <c r="B7" s="123" t="s">
        <v>67</v>
      </c>
      <c r="C7" s="123"/>
      <c r="D7" s="123"/>
      <c r="E7" s="123"/>
      <c r="F7" s="123"/>
      <c r="G7" s="123"/>
      <c r="H7" s="123"/>
      <c r="I7" s="123"/>
      <c r="J7" s="123"/>
      <c r="K7" s="123"/>
      <c r="L7" s="123"/>
      <c r="M7" s="123"/>
      <c r="N7" s="123"/>
    </row>
    <row r="8" spans="1:14" ht="50.25" customHeight="1">
      <c r="A8" s="46"/>
      <c r="B8" s="123" t="s">
        <v>123</v>
      </c>
      <c r="C8" s="123"/>
      <c r="D8" s="123"/>
      <c r="E8" s="123"/>
      <c r="F8" s="123"/>
      <c r="G8" s="123"/>
      <c r="H8" s="123"/>
      <c r="I8" s="123"/>
      <c r="J8" s="123"/>
      <c r="K8" s="123"/>
      <c r="L8" s="123"/>
      <c r="M8" s="123"/>
      <c r="N8" s="123"/>
    </row>
    <row r="9" spans="1:14" ht="16.5">
      <c r="A9" s="46"/>
      <c r="B9" s="123" t="s">
        <v>91</v>
      </c>
      <c r="C9" s="123"/>
      <c r="D9" s="123"/>
      <c r="E9" s="123"/>
      <c r="F9" s="123"/>
      <c r="G9" s="123"/>
      <c r="H9" s="123"/>
      <c r="I9" s="123"/>
      <c r="J9" s="123"/>
      <c r="K9" s="123"/>
      <c r="L9" s="123"/>
      <c r="M9" s="123"/>
      <c r="N9" s="123"/>
    </row>
    <row r="10" spans="1:14" ht="25.5" customHeight="1">
      <c r="A10" s="46"/>
      <c r="B10" s="123" t="s">
        <v>124</v>
      </c>
      <c r="C10" s="123"/>
      <c r="D10" s="123"/>
      <c r="E10" s="123"/>
      <c r="F10" s="123"/>
      <c r="G10" s="123"/>
      <c r="H10" s="123"/>
      <c r="I10" s="123"/>
      <c r="J10" s="123"/>
      <c r="K10" s="123"/>
      <c r="L10" s="123"/>
      <c r="M10" s="123"/>
      <c r="N10" s="123"/>
    </row>
    <row r="11" spans="1:14" ht="38.25" customHeight="1">
      <c r="A11" s="46"/>
      <c r="B11" s="123" t="s">
        <v>125</v>
      </c>
      <c r="C11" s="123"/>
      <c r="D11" s="123"/>
      <c r="E11" s="123"/>
      <c r="F11" s="123"/>
      <c r="G11" s="123"/>
      <c r="H11" s="123"/>
      <c r="I11" s="123"/>
      <c r="J11" s="123"/>
      <c r="K11" s="123"/>
      <c r="L11" s="123"/>
      <c r="M11" s="123"/>
      <c r="N11" s="123"/>
    </row>
    <row r="12" spans="1:14" ht="31.5" customHeight="1">
      <c r="A12" s="46"/>
      <c r="B12" s="123" t="s">
        <v>99</v>
      </c>
      <c r="C12" s="123"/>
      <c r="D12" s="123"/>
      <c r="E12" s="123"/>
      <c r="F12" s="123"/>
      <c r="G12" s="123"/>
      <c r="H12" s="123"/>
      <c r="I12" s="123"/>
      <c r="J12" s="123"/>
      <c r="K12" s="123"/>
      <c r="L12" s="123"/>
      <c r="M12" s="123"/>
      <c r="N12" s="123"/>
    </row>
    <row r="13" spans="1:14" ht="37.5" customHeight="1">
      <c r="A13" s="46"/>
      <c r="B13" s="123" t="s">
        <v>100</v>
      </c>
      <c r="C13" s="123"/>
      <c r="D13" s="123"/>
      <c r="E13" s="123"/>
      <c r="F13" s="123"/>
      <c r="G13" s="123"/>
      <c r="H13" s="123"/>
      <c r="I13" s="123"/>
      <c r="J13" s="123"/>
      <c r="K13" s="123"/>
      <c r="L13" s="123"/>
      <c r="M13" s="123"/>
      <c r="N13" s="123"/>
    </row>
    <row r="14" spans="2:14" ht="16.5">
      <c r="B14" s="122" t="s">
        <v>212</v>
      </c>
      <c r="C14" s="122"/>
      <c r="D14" s="122"/>
      <c r="E14" s="122"/>
      <c r="F14" s="122"/>
      <c r="G14" s="122"/>
      <c r="H14" s="122"/>
      <c r="I14" s="122"/>
      <c r="J14" s="122"/>
      <c r="K14" s="122"/>
      <c r="L14" s="122"/>
      <c r="M14" s="122"/>
      <c r="N14" s="122"/>
    </row>
  </sheetData>
  <sheetProtection/>
  <mergeCells count="10">
    <mergeCell ref="B14:N14"/>
    <mergeCell ref="B11:N11"/>
    <mergeCell ref="B12:N12"/>
    <mergeCell ref="B13:N13"/>
    <mergeCell ref="B5:N5"/>
    <mergeCell ref="B6:N6"/>
    <mergeCell ref="B7:N7"/>
    <mergeCell ref="B8:N8"/>
    <mergeCell ref="B9:N9"/>
    <mergeCell ref="B10:N10"/>
  </mergeCells>
  <hyperlinks>
    <hyperlink ref="B5" location="'1'!A1" display="Отчёт о структуре и объёмах затрат на оказание услуг по передаче электрической энергии сетевым организациям"/>
    <hyperlink ref="B6" location="'2'!A1" display="Информация о тарифе на услуги по передаче электрической энергии"/>
    <hyperlink ref="B7" location="'3'!A1" display="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
    <hyperlink ref="B8" location="'4'!A1" display="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hyperlink ref="B9" location="'5'!A1" display="Результаты контрольных замеров электрических параметров режимов работы оборудования объектов электросетевого хозяйства"/>
    <hyperlink ref="B10" location="'6'!A1" display="Условия, на которых осуществляется поставка регулируемых товаров (работ, услуг) субъектами естественных монополий"/>
    <hyperlink ref="B11" location="'7'!A1" display="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B12" location="'8'!A1" display="Информация об инвестиционных программах (о проектах инвестиционных программ) и отчетах об их реализации"/>
    <hyperlink ref="B13" location="'9'!A1" display="Информация о способах приобретения, стоимости и объемах товаров, необходимых для оказания услуг по передаче электроэнергии"/>
    <hyperlink ref="B14" location="'9'!A1" display="Информация о способах приобретения, стоимости и объемах товаров, необходимых для оказания услуг по передаче электроэнергии"/>
    <hyperlink ref="B14:N14" location="'10'!A1" display="Информация о способах приобретения, стоимости и объемах товаров, необходимых для оказания услуг по передаче электроэнергии"/>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0070C0"/>
  </sheetPr>
  <dimension ref="A1:L3"/>
  <sheetViews>
    <sheetView zoomScalePageLayoutView="0" workbookViewId="0" topLeftCell="A1">
      <selection activeCell="A1" sqref="A1"/>
    </sheetView>
  </sheetViews>
  <sheetFormatPr defaultColWidth="9.140625" defaultRowHeight="15"/>
  <cols>
    <col min="1" max="1" width="87.140625" style="13" customWidth="1"/>
    <col min="2" max="16384" width="9.140625" style="13" customWidth="1"/>
  </cols>
  <sheetData>
    <row r="1" spans="1:12" ht="48" customHeight="1">
      <c r="A1" s="16" t="s">
        <v>99</v>
      </c>
      <c r="B1" s="16"/>
      <c r="C1" s="16"/>
      <c r="D1" s="16"/>
      <c r="E1" s="16"/>
      <c r="F1" s="16"/>
      <c r="G1" s="16"/>
      <c r="H1" s="16"/>
      <c r="I1" s="16"/>
      <c r="J1" s="16"/>
      <c r="K1" s="24"/>
      <c r="L1" s="24"/>
    </row>
    <row r="3" ht="31.5">
      <c r="A3" s="35" t="s">
        <v>143</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70C0"/>
  </sheetPr>
  <dimension ref="A1:N11"/>
  <sheetViews>
    <sheetView zoomScalePageLayoutView="0" workbookViewId="0" topLeftCell="A1">
      <selection activeCell="A1" sqref="A1"/>
    </sheetView>
  </sheetViews>
  <sheetFormatPr defaultColWidth="9.140625" defaultRowHeight="15"/>
  <cols>
    <col min="1" max="1" width="107.8515625" style="13" customWidth="1"/>
    <col min="2" max="16384" width="9.140625" style="13" customWidth="1"/>
  </cols>
  <sheetData>
    <row r="1" spans="1:14" ht="33">
      <c r="A1" s="16" t="s">
        <v>100</v>
      </c>
      <c r="B1" s="24"/>
      <c r="C1" s="24"/>
      <c r="D1" s="24"/>
      <c r="E1" s="24"/>
      <c r="F1" s="24"/>
      <c r="G1" s="24"/>
      <c r="H1" s="24"/>
      <c r="I1" s="24"/>
      <c r="J1" s="24"/>
      <c r="K1" s="24"/>
      <c r="L1" s="24"/>
      <c r="M1" s="24"/>
      <c r="N1" s="24"/>
    </row>
    <row r="3" spans="1:9" ht="16.5">
      <c r="A3" s="29" t="s">
        <v>131</v>
      </c>
      <c r="B3" s="26"/>
      <c r="C3" s="26"/>
      <c r="D3" s="26"/>
      <c r="E3" s="26"/>
      <c r="F3" s="26"/>
      <c r="G3" s="26"/>
      <c r="H3" s="26"/>
      <c r="I3" s="26"/>
    </row>
    <row r="4" spans="1:9" ht="8.25" customHeight="1">
      <c r="A4" s="29"/>
      <c r="B4" s="26"/>
      <c r="C4" s="26"/>
      <c r="D4" s="26"/>
      <c r="E4" s="26"/>
      <c r="F4" s="26"/>
      <c r="G4" s="26"/>
      <c r="H4" s="26"/>
      <c r="I4" s="26"/>
    </row>
    <row r="5" spans="1:9" ht="31.5">
      <c r="A5" s="35" t="s">
        <v>160</v>
      </c>
      <c r="B5" s="26"/>
      <c r="C5" s="26"/>
      <c r="D5" s="26"/>
      <c r="E5" s="26"/>
      <c r="F5" s="26"/>
      <c r="G5" s="26"/>
      <c r="H5" s="26"/>
      <c r="I5" s="26"/>
    </row>
    <row r="6" spans="1:9" ht="4.5" customHeight="1">
      <c r="A6" s="27"/>
      <c r="B6" s="26"/>
      <c r="C6" s="26"/>
      <c r="D6" s="26"/>
      <c r="E6" s="26"/>
      <c r="F6" s="26"/>
      <c r="G6" s="26"/>
      <c r="H6" s="26"/>
      <c r="I6" s="26"/>
    </row>
    <row r="7" spans="1:9" ht="50.25" customHeight="1">
      <c r="A7" s="35" t="s">
        <v>277</v>
      </c>
      <c r="B7" s="26"/>
      <c r="C7" s="26"/>
      <c r="D7" s="26"/>
      <c r="E7" s="26"/>
      <c r="F7" s="26"/>
      <c r="G7" s="26"/>
      <c r="H7" s="26"/>
      <c r="I7" s="26"/>
    </row>
    <row r="8" spans="1:9" ht="9" customHeight="1">
      <c r="A8" s="25"/>
      <c r="B8" s="26"/>
      <c r="C8" s="26"/>
      <c r="D8" s="26"/>
      <c r="E8" s="26"/>
      <c r="F8" s="26"/>
      <c r="G8" s="26"/>
      <c r="H8" s="26"/>
      <c r="I8" s="26"/>
    </row>
    <row r="9" spans="1:9" ht="44.25" customHeight="1">
      <c r="A9" s="25" t="s">
        <v>101</v>
      </c>
      <c r="B9" s="26"/>
      <c r="C9" s="26"/>
      <c r="D9" s="26"/>
      <c r="E9" s="26"/>
      <c r="F9" s="26"/>
      <c r="G9" s="26"/>
      <c r="H9" s="26"/>
      <c r="I9" s="26"/>
    </row>
    <row r="10" spans="1:9" ht="17.25" customHeight="1">
      <c r="A10" s="26"/>
      <c r="B10" s="26"/>
      <c r="C10" s="26"/>
      <c r="D10" s="26"/>
      <c r="E10" s="26"/>
      <c r="F10" s="26"/>
      <c r="G10" s="26"/>
      <c r="H10" s="26"/>
      <c r="I10" s="26"/>
    </row>
    <row r="11" ht="20.25" customHeight="1">
      <c r="A11" s="35" t="s">
        <v>132</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70C0"/>
  </sheetPr>
  <dimension ref="A1:N65"/>
  <sheetViews>
    <sheetView zoomScalePageLayoutView="0" workbookViewId="0" topLeftCell="A1">
      <selection activeCell="A1" sqref="A1"/>
    </sheetView>
  </sheetViews>
  <sheetFormatPr defaultColWidth="9.140625" defaultRowHeight="15"/>
  <cols>
    <col min="1" max="1" width="97.00390625" style="13" customWidth="1"/>
    <col min="2" max="16384" width="9.140625" style="13" customWidth="1"/>
  </cols>
  <sheetData>
    <row r="1" spans="1:2" ht="33">
      <c r="A1" s="16" t="s">
        <v>212</v>
      </c>
      <c r="B1" s="24"/>
    </row>
    <row r="3" spans="1:2" ht="16.5">
      <c r="A3" s="110" t="s">
        <v>213</v>
      </c>
      <c r="B3" s="26"/>
    </row>
    <row r="4" spans="1:2" ht="16.5">
      <c r="A4" s="29"/>
      <c r="B4" s="26"/>
    </row>
    <row r="5" spans="1:2" ht="27.75">
      <c r="A5" s="94" t="s">
        <v>214</v>
      </c>
      <c r="B5" s="26"/>
    </row>
    <row r="6" spans="1:2" ht="16.5">
      <c r="A6" s="27"/>
      <c r="B6" s="26"/>
    </row>
    <row r="7" spans="1:2" ht="16.5">
      <c r="A7" s="95" t="s">
        <v>215</v>
      </c>
      <c r="B7" s="26"/>
    </row>
    <row r="8" spans="1:2" ht="16.5">
      <c r="A8" s="95" t="s">
        <v>262</v>
      </c>
      <c r="B8" s="26"/>
    </row>
    <row r="9" spans="1:2" ht="16.5">
      <c r="A9" s="95" t="s">
        <v>216</v>
      </c>
      <c r="B9" s="26"/>
    </row>
    <row r="10" spans="1:2" ht="17.25" customHeight="1">
      <c r="A10" s="26"/>
      <c r="B10" s="26"/>
    </row>
    <row r="11" ht="16.5">
      <c r="A11" s="96" t="s">
        <v>217</v>
      </c>
    </row>
    <row r="13" ht="16.5">
      <c r="A13" s="97" t="s">
        <v>218</v>
      </c>
    </row>
    <row r="14" ht="45">
      <c r="A14" s="98" t="s">
        <v>219</v>
      </c>
    </row>
    <row r="15" ht="16.5">
      <c r="A15" s="99" t="s">
        <v>220</v>
      </c>
    </row>
    <row r="16" ht="16.5">
      <c r="A16" s="104" t="s">
        <v>221</v>
      </c>
    </row>
    <row r="17" ht="16.5">
      <c r="A17" s="104" t="s">
        <v>222</v>
      </c>
    </row>
    <row r="18" ht="16.5">
      <c r="A18" s="96" t="s">
        <v>242</v>
      </c>
    </row>
    <row r="19" ht="16.5">
      <c r="A19" s="96" t="s">
        <v>243</v>
      </c>
    </row>
    <row r="20" ht="16.5">
      <c r="A20" s="96" t="s">
        <v>244</v>
      </c>
    </row>
    <row r="21" ht="16.5">
      <c r="A21" s="96" t="s">
        <v>245</v>
      </c>
    </row>
    <row r="22" ht="16.5">
      <c r="A22" s="98" t="s">
        <v>223</v>
      </c>
    </row>
    <row r="23" ht="16.5">
      <c r="A23" s="98" t="s">
        <v>224</v>
      </c>
    </row>
    <row r="24" ht="30.75">
      <c r="A24" s="98" t="s">
        <v>225</v>
      </c>
    </row>
    <row r="25" ht="17.25" thickBot="1">
      <c r="A25" s="106"/>
    </row>
    <row r="26" ht="16.5">
      <c r="A26" s="105" t="s">
        <v>226</v>
      </c>
    </row>
    <row r="27" ht="16.5">
      <c r="A27" s="96" t="s">
        <v>227</v>
      </c>
    </row>
    <row r="28" ht="30.75">
      <c r="A28" s="98" t="s">
        <v>228</v>
      </c>
    </row>
    <row r="29" ht="30.75">
      <c r="A29" s="98" t="s">
        <v>229</v>
      </c>
    </row>
    <row r="30" ht="16.5">
      <c r="A30" s="98" t="s">
        <v>230</v>
      </c>
    </row>
    <row r="31" ht="30.75">
      <c r="A31" s="98" t="s">
        <v>231</v>
      </c>
    </row>
    <row r="32" ht="30.75">
      <c r="A32" s="107" t="s">
        <v>246</v>
      </c>
    </row>
    <row r="33" ht="16.5">
      <c r="A33" s="108"/>
    </row>
    <row r="34" spans="1:14" ht="16.5">
      <c r="A34" s="96" t="s">
        <v>247</v>
      </c>
      <c r="D34" s="38"/>
      <c r="E34" s="38"/>
      <c r="F34" s="38"/>
      <c r="G34" s="38"/>
      <c r="H34" s="38"/>
      <c r="I34" s="38"/>
      <c r="J34" s="38"/>
      <c r="K34" s="38"/>
      <c r="L34" s="38"/>
      <c r="M34" s="38"/>
      <c r="N34" s="38"/>
    </row>
    <row r="35" spans="1:14" ht="16.5">
      <c r="A35" s="109"/>
      <c r="D35" s="38"/>
      <c r="E35" s="38"/>
      <c r="F35" s="38"/>
      <c r="G35" s="38"/>
      <c r="H35" s="38"/>
      <c r="I35" s="38"/>
      <c r="J35" s="38"/>
      <c r="K35" s="38"/>
      <c r="L35" s="38"/>
      <c r="M35" s="38"/>
      <c r="N35" s="38"/>
    </row>
    <row r="36" ht="16.5">
      <c r="A36" s="96" t="s">
        <v>232</v>
      </c>
    </row>
    <row r="37" ht="16.5">
      <c r="A37" s="100" t="s">
        <v>233</v>
      </c>
    </row>
    <row r="38" ht="30.75">
      <c r="A38" s="98" t="s">
        <v>234</v>
      </c>
    </row>
    <row r="39" ht="16.5">
      <c r="A39" s="98" t="s">
        <v>235</v>
      </c>
    </row>
    <row r="40" ht="30.75">
      <c r="A40" s="98" t="s">
        <v>236</v>
      </c>
    </row>
    <row r="41" ht="16.5">
      <c r="A41" s="98"/>
    </row>
    <row r="42" ht="16.5">
      <c r="A42" s="96" t="s">
        <v>237</v>
      </c>
    </row>
    <row r="43" ht="16.5">
      <c r="A43" s="101" t="s">
        <v>238</v>
      </c>
    </row>
    <row r="44" ht="16.5">
      <c r="A44" s="102" t="s">
        <v>239</v>
      </c>
    </row>
    <row r="45" ht="16.5">
      <c r="A45" s="98"/>
    </row>
    <row r="46" ht="16.5">
      <c r="A46" s="98"/>
    </row>
    <row r="47" ht="16.5">
      <c r="A47" s="103" t="s">
        <v>240</v>
      </c>
    </row>
    <row r="48" ht="16.5">
      <c r="A48" s="103" t="s">
        <v>241</v>
      </c>
    </row>
    <row r="50" ht="16.5">
      <c r="A50" s="110" t="s">
        <v>248</v>
      </c>
    </row>
    <row r="51" ht="30">
      <c r="A51" s="111" t="s">
        <v>263</v>
      </c>
    </row>
    <row r="52" ht="75">
      <c r="A52" s="111" t="s">
        <v>264</v>
      </c>
    </row>
    <row r="53" ht="16.5">
      <c r="A53" s="111" t="s">
        <v>249</v>
      </c>
    </row>
    <row r="54" ht="30">
      <c r="A54" s="111" t="s">
        <v>250</v>
      </c>
    </row>
    <row r="55" ht="60">
      <c r="A55" s="111" t="s">
        <v>251</v>
      </c>
    </row>
    <row r="56" ht="45">
      <c r="A56" s="111" t="s">
        <v>252</v>
      </c>
    </row>
    <row r="57" ht="16.5">
      <c r="A57" s="112" t="s">
        <v>265</v>
      </c>
    </row>
    <row r="58" ht="45">
      <c r="A58" s="111" t="s">
        <v>253</v>
      </c>
    </row>
    <row r="59" ht="30">
      <c r="A59" s="111" t="s">
        <v>254</v>
      </c>
    </row>
    <row r="61" ht="16.5">
      <c r="A61" s="115" t="s">
        <v>258</v>
      </c>
    </row>
    <row r="62" ht="16.5">
      <c r="A62" s="113" t="s">
        <v>255</v>
      </c>
    </row>
    <row r="63" ht="16.5">
      <c r="A63" s="114" t="s">
        <v>256</v>
      </c>
    </row>
    <row r="64" ht="16.5">
      <c r="A64" s="114" t="s">
        <v>257</v>
      </c>
    </row>
    <row r="65" ht="16.5">
      <c r="A65" s="93" t="s">
        <v>270</v>
      </c>
    </row>
  </sheetData>
  <sheetProtection/>
  <hyperlinks>
    <hyperlink ref="A65" r:id="rId1" display="e-mail: apchuvikov@elsib.ru"/>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2:F42"/>
  <sheetViews>
    <sheetView zoomScale="80" zoomScaleNormal="80" zoomScaleSheetLayoutView="100" zoomScalePageLayoutView="0" workbookViewId="0" topLeftCell="A1">
      <pane xSplit="1" ySplit="4" topLeftCell="B38" activePane="bottomRight" state="frozen"/>
      <selection pane="topLeft" activeCell="A1" sqref="A1"/>
      <selection pane="topRight" activeCell="B1" sqref="B1"/>
      <selection pane="bottomLeft" activeCell="A5" sqref="A5"/>
      <selection pane="bottomRight" activeCell="D29" sqref="D29:D33"/>
    </sheetView>
  </sheetViews>
  <sheetFormatPr defaultColWidth="9.140625" defaultRowHeight="15"/>
  <cols>
    <col min="1" max="1" width="10.28125" style="1" customWidth="1"/>
    <col min="2" max="2" width="110.00390625" style="2" customWidth="1"/>
    <col min="3" max="3" width="35.00390625" style="2" customWidth="1"/>
    <col min="4" max="5" width="21.8515625" style="2" customWidth="1"/>
    <col min="6" max="6" width="18.00390625" style="1" customWidth="1"/>
    <col min="7" max="7" width="4.57421875" style="1" customWidth="1"/>
    <col min="8" max="16384" width="9.140625" style="1" customWidth="1"/>
  </cols>
  <sheetData>
    <row r="2" spans="1:6" ht="18">
      <c r="A2" s="129" t="s">
        <v>52</v>
      </c>
      <c r="B2" s="129"/>
      <c r="C2" s="129"/>
      <c r="D2" s="129"/>
      <c r="E2" s="129"/>
      <c r="F2" s="129"/>
    </row>
    <row r="3" spans="2:5" s="5" customFormat="1" ht="12.75">
      <c r="B3" s="6"/>
      <c r="C3" s="6"/>
      <c r="D3" s="6"/>
      <c r="E3" s="6"/>
    </row>
    <row r="4" spans="1:6" s="5" customFormat="1" ht="38.25">
      <c r="A4" s="7" t="s">
        <v>55</v>
      </c>
      <c r="B4" s="7" t="s">
        <v>2</v>
      </c>
      <c r="C4" s="7" t="s">
        <v>0</v>
      </c>
      <c r="D4" s="7" t="s">
        <v>3</v>
      </c>
      <c r="E4" s="7" t="s">
        <v>56</v>
      </c>
      <c r="F4" s="7" t="s">
        <v>1</v>
      </c>
    </row>
    <row r="5" spans="1:6" s="5" customFormat="1" ht="33">
      <c r="A5" s="124" t="s">
        <v>4</v>
      </c>
      <c r="B5" s="3" t="s">
        <v>5</v>
      </c>
      <c r="C5" s="130" t="s">
        <v>11</v>
      </c>
      <c r="D5" s="8" t="s">
        <v>12</v>
      </c>
      <c r="E5" s="8"/>
      <c r="F5" s="124" t="s">
        <v>53</v>
      </c>
    </row>
    <row r="6" spans="1:6" s="5" customFormat="1" ht="16.5">
      <c r="A6" s="124"/>
      <c r="B6" s="3" t="s">
        <v>6</v>
      </c>
      <c r="C6" s="130"/>
      <c r="D6" s="8" t="s">
        <v>13</v>
      </c>
      <c r="E6" s="8"/>
      <c r="F6" s="124"/>
    </row>
    <row r="7" spans="1:6" s="5" customFormat="1" ht="33">
      <c r="A7" s="124"/>
      <c r="B7" s="3" t="s">
        <v>10</v>
      </c>
      <c r="C7" s="130"/>
      <c r="D7" s="124"/>
      <c r="E7" s="124"/>
      <c r="F7" s="124"/>
    </row>
    <row r="8" spans="1:6" s="5" customFormat="1" ht="99">
      <c r="A8" s="124"/>
      <c r="B8" s="9" t="s">
        <v>7</v>
      </c>
      <c r="C8" s="130"/>
      <c r="D8" s="124"/>
      <c r="E8" s="124"/>
      <c r="F8" s="124"/>
    </row>
    <row r="9" spans="1:6" s="5" customFormat="1" ht="33">
      <c r="A9" s="124"/>
      <c r="B9" s="9" t="s">
        <v>8</v>
      </c>
      <c r="C9" s="130"/>
      <c r="D9" s="124"/>
      <c r="E9" s="124"/>
      <c r="F9" s="124"/>
    </row>
    <row r="10" spans="1:6" s="5" customFormat="1" ht="33">
      <c r="A10" s="124"/>
      <c r="B10" s="9" t="s">
        <v>9</v>
      </c>
      <c r="C10" s="130"/>
      <c r="D10" s="124"/>
      <c r="E10" s="124"/>
      <c r="F10" s="124"/>
    </row>
    <row r="11" spans="1:6" s="5" customFormat="1" ht="82.5">
      <c r="A11" s="128" t="s">
        <v>14</v>
      </c>
      <c r="B11" s="10" t="s">
        <v>15</v>
      </c>
      <c r="C11" s="4"/>
      <c r="D11" s="8" t="s">
        <v>48</v>
      </c>
      <c r="E11" s="11"/>
      <c r="F11" s="8" t="s">
        <v>53</v>
      </c>
    </row>
    <row r="12" spans="1:6" s="5" customFormat="1" ht="33" customHeight="1">
      <c r="A12" s="126"/>
      <c r="B12" s="10" t="s">
        <v>16</v>
      </c>
      <c r="C12" s="124"/>
      <c r="D12" s="4"/>
      <c r="E12" s="4"/>
      <c r="F12" s="128" t="s">
        <v>54</v>
      </c>
    </row>
    <row r="13" spans="1:6" s="5" customFormat="1" ht="16.5">
      <c r="A13" s="126"/>
      <c r="B13" s="9" t="s">
        <v>23</v>
      </c>
      <c r="C13" s="124"/>
      <c r="D13" s="124" t="s">
        <v>48</v>
      </c>
      <c r="E13" s="125">
        <v>41329</v>
      </c>
      <c r="F13" s="126"/>
    </row>
    <row r="14" spans="1:6" s="5" customFormat="1" ht="49.5">
      <c r="A14" s="126"/>
      <c r="B14" s="9" t="s">
        <v>24</v>
      </c>
      <c r="C14" s="124"/>
      <c r="D14" s="124"/>
      <c r="E14" s="124"/>
      <c r="F14" s="126"/>
    </row>
    <row r="15" spans="1:6" s="5" customFormat="1" ht="33">
      <c r="A15" s="126"/>
      <c r="B15" s="9" t="s">
        <v>25</v>
      </c>
      <c r="C15" s="124"/>
      <c r="D15" s="124"/>
      <c r="E15" s="124"/>
      <c r="F15" s="126"/>
    </row>
    <row r="16" spans="1:6" s="5" customFormat="1" ht="33">
      <c r="A16" s="126"/>
      <c r="B16" s="9" t="s">
        <v>26</v>
      </c>
      <c r="C16" s="124"/>
      <c r="D16" s="124"/>
      <c r="E16" s="124"/>
      <c r="F16" s="126"/>
    </row>
    <row r="17" spans="1:6" s="5" customFormat="1" ht="16.5">
      <c r="A17" s="126"/>
      <c r="B17" s="9" t="s">
        <v>27</v>
      </c>
      <c r="C17" s="124"/>
      <c r="D17" s="124"/>
      <c r="E17" s="124"/>
      <c r="F17" s="126"/>
    </row>
    <row r="18" spans="1:6" s="5" customFormat="1" ht="16.5">
      <c r="A18" s="126"/>
      <c r="B18" s="9" t="s">
        <v>28</v>
      </c>
      <c r="C18" s="124"/>
      <c r="D18" s="124"/>
      <c r="E18" s="124"/>
      <c r="F18" s="126"/>
    </row>
    <row r="19" spans="1:6" s="5" customFormat="1" ht="33">
      <c r="A19" s="126"/>
      <c r="B19" s="9" t="s">
        <v>29</v>
      </c>
      <c r="C19" s="124"/>
      <c r="D19" s="124"/>
      <c r="E19" s="124"/>
      <c r="F19" s="126"/>
    </row>
    <row r="20" spans="1:6" s="5" customFormat="1" ht="44.25" customHeight="1">
      <c r="A20" s="126"/>
      <c r="B20" s="9" t="s">
        <v>30</v>
      </c>
      <c r="C20" s="124"/>
      <c r="D20" s="124"/>
      <c r="E20" s="124"/>
      <c r="F20" s="126"/>
    </row>
    <row r="21" spans="1:6" s="5" customFormat="1" ht="16.5">
      <c r="A21" s="126"/>
      <c r="B21" s="9" t="s">
        <v>31</v>
      </c>
      <c r="C21" s="124"/>
      <c r="D21" s="124"/>
      <c r="E21" s="124"/>
      <c r="F21" s="126"/>
    </row>
    <row r="22" spans="1:6" s="5" customFormat="1" ht="33">
      <c r="A22" s="126"/>
      <c r="B22" s="9" t="s">
        <v>32</v>
      </c>
      <c r="C22" s="124"/>
      <c r="D22" s="124"/>
      <c r="E22" s="124"/>
      <c r="F22" s="126"/>
    </row>
    <row r="23" spans="1:6" s="5" customFormat="1" ht="49.5">
      <c r="A23" s="126"/>
      <c r="B23" s="9" t="s">
        <v>33</v>
      </c>
      <c r="C23" s="124"/>
      <c r="D23" s="124"/>
      <c r="E23" s="124"/>
      <c r="F23" s="126"/>
    </row>
    <row r="24" spans="1:6" s="5" customFormat="1" ht="16.5">
      <c r="A24" s="126"/>
      <c r="B24" s="9" t="s">
        <v>34</v>
      </c>
      <c r="C24" s="124"/>
      <c r="D24" s="124"/>
      <c r="E24" s="124"/>
      <c r="F24" s="126"/>
    </row>
    <row r="25" spans="1:6" s="5" customFormat="1" ht="66">
      <c r="A25" s="126"/>
      <c r="B25" s="9" t="s">
        <v>35</v>
      </c>
      <c r="C25" s="124"/>
      <c r="D25" s="124"/>
      <c r="E25" s="124"/>
      <c r="F25" s="126"/>
    </row>
    <row r="26" spans="1:6" s="5" customFormat="1" ht="16.5">
      <c r="A26" s="126"/>
      <c r="B26" s="9" t="s">
        <v>36</v>
      </c>
      <c r="C26" s="124"/>
      <c r="D26" s="124"/>
      <c r="E26" s="124"/>
      <c r="F26" s="126"/>
    </row>
    <row r="27" spans="1:6" s="5" customFormat="1" ht="38.25">
      <c r="A27" s="126" t="s">
        <v>14</v>
      </c>
      <c r="B27" s="9" t="s">
        <v>37</v>
      </c>
      <c r="C27" s="124"/>
      <c r="D27" s="8" t="s">
        <v>144</v>
      </c>
      <c r="E27" s="8" t="s">
        <v>145</v>
      </c>
      <c r="F27" s="126" t="s">
        <v>54</v>
      </c>
    </row>
    <row r="28" spans="1:6" s="5" customFormat="1" ht="38.25">
      <c r="A28" s="126"/>
      <c r="B28" s="9" t="s">
        <v>38</v>
      </c>
      <c r="C28" s="124"/>
      <c r="D28" s="8" t="s">
        <v>146</v>
      </c>
      <c r="E28" s="8" t="s">
        <v>145</v>
      </c>
      <c r="F28" s="126"/>
    </row>
    <row r="29" spans="1:6" s="5" customFormat="1" ht="82.5">
      <c r="A29" s="126"/>
      <c r="B29" s="10" t="s">
        <v>17</v>
      </c>
      <c r="C29" s="124"/>
      <c r="D29" s="124" t="s">
        <v>57</v>
      </c>
      <c r="E29" s="124" t="s">
        <v>58</v>
      </c>
      <c r="F29" s="126"/>
    </row>
    <row r="30" spans="1:6" s="5" customFormat="1" ht="16.5">
      <c r="A30" s="126"/>
      <c r="B30" s="9" t="s">
        <v>39</v>
      </c>
      <c r="C30" s="124"/>
      <c r="D30" s="124"/>
      <c r="E30" s="124"/>
      <c r="F30" s="126"/>
    </row>
    <row r="31" spans="1:6" s="5" customFormat="1" ht="33">
      <c r="A31" s="126"/>
      <c r="B31" s="9" t="s">
        <v>40</v>
      </c>
      <c r="C31" s="124"/>
      <c r="D31" s="124"/>
      <c r="E31" s="124"/>
      <c r="F31" s="126"/>
    </row>
    <row r="32" spans="1:6" s="5" customFormat="1" ht="16.5">
      <c r="A32" s="126"/>
      <c r="B32" s="9" t="s">
        <v>41</v>
      </c>
      <c r="C32" s="124"/>
      <c r="D32" s="124"/>
      <c r="E32" s="124"/>
      <c r="F32" s="126"/>
    </row>
    <row r="33" spans="1:6" s="5" customFormat="1" ht="16.5">
      <c r="A33" s="126"/>
      <c r="B33" s="9" t="s">
        <v>42</v>
      </c>
      <c r="C33" s="124"/>
      <c r="D33" s="124"/>
      <c r="E33" s="124"/>
      <c r="F33" s="126"/>
    </row>
    <row r="34" spans="1:6" s="5" customFormat="1" ht="76.5">
      <c r="A34" s="126"/>
      <c r="B34" s="10" t="s">
        <v>18</v>
      </c>
      <c r="C34" s="4"/>
      <c r="D34" s="8" t="s">
        <v>47</v>
      </c>
      <c r="E34" s="8"/>
      <c r="F34" s="126"/>
    </row>
    <row r="35" spans="1:6" s="5" customFormat="1" ht="82.5">
      <c r="A35" s="126"/>
      <c r="B35" s="10" t="s">
        <v>19</v>
      </c>
      <c r="C35" s="4"/>
      <c r="D35" s="8" t="s">
        <v>49</v>
      </c>
      <c r="E35" s="8" t="s">
        <v>147</v>
      </c>
      <c r="F35" s="126"/>
    </row>
    <row r="36" spans="1:6" s="5" customFormat="1" ht="49.5">
      <c r="A36" s="126"/>
      <c r="B36" s="10" t="s">
        <v>20</v>
      </c>
      <c r="C36" s="4"/>
      <c r="D36" s="4"/>
      <c r="E36" s="4"/>
      <c r="F36" s="127"/>
    </row>
    <row r="37" spans="1:6" s="5" customFormat="1" ht="16.5">
      <c r="A37" s="126"/>
      <c r="B37" s="10" t="s">
        <v>21</v>
      </c>
      <c r="C37" s="124"/>
      <c r="D37" s="4"/>
      <c r="E37" s="4"/>
      <c r="F37" s="124" t="s">
        <v>53</v>
      </c>
    </row>
    <row r="38" spans="1:6" s="5" customFormat="1" ht="66">
      <c r="A38" s="126"/>
      <c r="B38" s="9" t="s">
        <v>43</v>
      </c>
      <c r="C38" s="124"/>
      <c r="D38" s="4"/>
      <c r="E38" s="4"/>
      <c r="F38" s="124"/>
    </row>
    <row r="39" spans="1:6" s="5" customFormat="1" ht="148.5">
      <c r="A39" s="126"/>
      <c r="B39" s="9" t="s">
        <v>44</v>
      </c>
      <c r="C39" s="124"/>
      <c r="D39" s="8" t="s">
        <v>50</v>
      </c>
      <c r="E39" s="8"/>
      <c r="F39" s="124"/>
    </row>
    <row r="40" spans="1:6" s="5" customFormat="1" ht="33">
      <c r="A40" s="126"/>
      <c r="B40" s="10" t="s">
        <v>22</v>
      </c>
      <c r="C40" s="124"/>
      <c r="D40" s="8" t="s">
        <v>51</v>
      </c>
      <c r="E40" s="8"/>
      <c r="F40" s="124"/>
    </row>
    <row r="41" spans="1:6" s="5" customFormat="1" ht="16.5">
      <c r="A41" s="126"/>
      <c r="B41" s="9" t="s">
        <v>45</v>
      </c>
      <c r="C41" s="124"/>
      <c r="D41" s="4"/>
      <c r="E41" s="4"/>
      <c r="F41" s="124"/>
    </row>
    <row r="42" spans="1:6" s="5" customFormat="1" ht="33">
      <c r="A42" s="127"/>
      <c r="B42" s="9" t="s">
        <v>46</v>
      </c>
      <c r="C42" s="124"/>
      <c r="D42" s="8" t="s">
        <v>50</v>
      </c>
      <c r="E42" s="8"/>
      <c r="F42" s="124"/>
    </row>
  </sheetData>
  <sheetProtection/>
  <mergeCells count="19">
    <mergeCell ref="A2:F2"/>
    <mergeCell ref="E29:E33"/>
    <mergeCell ref="F27:F36"/>
    <mergeCell ref="F12:F26"/>
    <mergeCell ref="C5:C10"/>
    <mergeCell ref="F37:F42"/>
    <mergeCell ref="C12:C28"/>
    <mergeCell ref="C37:C39"/>
    <mergeCell ref="C40:C42"/>
    <mergeCell ref="A5:A10"/>
    <mergeCell ref="F5:F10"/>
    <mergeCell ref="C29:C33"/>
    <mergeCell ref="E7:E10"/>
    <mergeCell ref="E13:E26"/>
    <mergeCell ref="A27:A42"/>
    <mergeCell ref="A11:A26"/>
    <mergeCell ref="D7:D10"/>
    <mergeCell ref="D29:D33"/>
    <mergeCell ref="D13:D26"/>
  </mergeCells>
  <printOptions/>
  <pageMargins left="0.1968503937007874" right="0.1968503937007874" top="0.1968503937007874" bottom="0.1968503937007874" header="0" footer="0"/>
  <pageSetup fitToHeight="2" fitToWidth="1" horizontalDpi="600" verticalDpi="600" orientation="landscape" paperSize="9" scale="65" r:id="rId1"/>
  <rowBreaks count="1" manualBreakCount="1">
    <brk id="26" max="6" man="1"/>
  </rowBreaks>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P28"/>
  <sheetViews>
    <sheetView zoomScaleSheetLayoutView="84" zoomScalePageLayoutView="0" workbookViewId="0" topLeftCell="A1">
      <selection activeCell="F7" sqref="F7"/>
    </sheetView>
  </sheetViews>
  <sheetFormatPr defaultColWidth="9.140625" defaultRowHeight="15"/>
  <cols>
    <col min="1" max="1" width="7.28125" style="31" customWidth="1"/>
    <col min="2" max="2" width="45.421875" style="31" customWidth="1"/>
    <col min="3" max="3" width="8.57421875" style="32" customWidth="1"/>
    <col min="4" max="5" width="11.00390625" style="31" customWidth="1"/>
    <col min="6" max="6" width="50.57421875" style="31" customWidth="1"/>
    <col min="7" max="42" width="9.140625" style="30" customWidth="1"/>
    <col min="43" max="16384" width="9.140625" style="31" customWidth="1"/>
  </cols>
  <sheetData>
    <row r="1" spans="1:6" ht="18" customHeight="1">
      <c r="A1" s="133" t="s">
        <v>209</v>
      </c>
      <c r="B1" s="133"/>
      <c r="C1" s="133"/>
      <c r="D1" s="133"/>
      <c r="E1" s="133"/>
      <c r="F1" s="133"/>
    </row>
    <row r="2" spans="1:6" ht="18" customHeight="1">
      <c r="A2" s="133"/>
      <c r="B2" s="133"/>
      <c r="C2" s="133"/>
      <c r="D2" s="133"/>
      <c r="E2" s="133"/>
      <c r="F2" s="133"/>
    </row>
    <row r="4" spans="1:7" ht="12.75">
      <c r="A4" s="134" t="s">
        <v>68</v>
      </c>
      <c r="B4" s="134" t="s">
        <v>96</v>
      </c>
      <c r="C4" s="134" t="s">
        <v>103</v>
      </c>
      <c r="D4" s="134" t="s">
        <v>177</v>
      </c>
      <c r="E4" s="134"/>
      <c r="F4" s="134" t="s">
        <v>0</v>
      </c>
      <c r="G4" s="89"/>
    </row>
    <row r="5" spans="1:6" ht="12.75">
      <c r="A5" s="134"/>
      <c r="B5" s="134"/>
      <c r="C5" s="134"/>
      <c r="D5" s="117" t="s">
        <v>104</v>
      </c>
      <c r="E5" s="117" t="s">
        <v>105</v>
      </c>
      <c r="F5" s="134"/>
    </row>
    <row r="6" spans="1:6" ht="25.5">
      <c r="A6" s="81" t="s">
        <v>107</v>
      </c>
      <c r="B6" s="78" t="s">
        <v>187</v>
      </c>
      <c r="C6" s="81" t="s">
        <v>106</v>
      </c>
      <c r="D6" s="82">
        <f>SUM(D7:D9)</f>
        <v>2360.1071300000003</v>
      </c>
      <c r="E6" s="82">
        <f>SUM(E7:E9)</f>
        <v>3846.4343220338983</v>
      </c>
      <c r="F6" s="83"/>
    </row>
    <row r="7" spans="1:6" ht="38.25">
      <c r="A7" s="73" t="s">
        <v>108</v>
      </c>
      <c r="B7" s="75" t="s">
        <v>191</v>
      </c>
      <c r="C7" s="118" t="s">
        <v>106</v>
      </c>
      <c r="D7" s="59">
        <v>1954.60713</v>
      </c>
      <c r="E7" s="59">
        <v>4734.324080672391</v>
      </c>
      <c r="F7" s="119"/>
    </row>
    <row r="8" spans="1:6" ht="25.5">
      <c r="A8" s="73" t="s">
        <v>117</v>
      </c>
      <c r="B8" s="75" t="s">
        <v>189</v>
      </c>
      <c r="C8" s="118" t="s">
        <v>106</v>
      </c>
      <c r="D8" s="59">
        <v>398.5</v>
      </c>
      <c r="E8" s="59">
        <v>817.3187617757839</v>
      </c>
      <c r="F8" s="119"/>
    </row>
    <row r="9" spans="1:6" ht="25.5">
      <c r="A9" s="73" t="s">
        <v>120</v>
      </c>
      <c r="B9" s="75" t="s">
        <v>190</v>
      </c>
      <c r="C9" s="118" t="s">
        <v>106</v>
      </c>
      <c r="D9" s="59">
        <v>7</v>
      </c>
      <c r="E9" s="59">
        <v>-1705.2085204142763</v>
      </c>
      <c r="F9" s="119"/>
    </row>
    <row r="10" spans="1:42" s="33" customFormat="1" ht="25.5">
      <c r="A10" s="77">
        <v>2</v>
      </c>
      <c r="B10" s="78" t="s">
        <v>186</v>
      </c>
      <c r="C10" s="77" t="s">
        <v>106</v>
      </c>
      <c r="D10" s="79">
        <f>D11+D13+D15+D17+D16</f>
        <v>12618.899999999998</v>
      </c>
      <c r="E10" s="79">
        <f>E11+E13+E15+E17+E16</f>
        <v>16262.602619011821</v>
      </c>
      <c r="F10" s="8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row>
    <row r="11" spans="1:6" ht="27" customHeight="1">
      <c r="A11" s="76" t="s">
        <v>188</v>
      </c>
      <c r="B11" s="75" t="s">
        <v>109</v>
      </c>
      <c r="C11" s="73" t="s">
        <v>106</v>
      </c>
      <c r="D11" s="59">
        <v>965.4</v>
      </c>
      <c r="E11" s="59">
        <v>2555.8894099999998</v>
      </c>
      <c r="F11" s="131" t="s">
        <v>278</v>
      </c>
    </row>
    <row r="12" spans="1:6" ht="27" customHeight="1">
      <c r="A12" s="73" t="s">
        <v>194</v>
      </c>
      <c r="B12" s="43" t="s">
        <v>110</v>
      </c>
      <c r="C12" s="73" t="s">
        <v>106</v>
      </c>
      <c r="D12" s="59">
        <f>D11</f>
        <v>965.4</v>
      </c>
      <c r="E12" s="59">
        <f>E11</f>
        <v>2555.8894099999998</v>
      </c>
      <c r="F12" s="132"/>
    </row>
    <row r="13" spans="1:6" ht="134.25" customHeight="1">
      <c r="A13" s="73" t="s">
        <v>192</v>
      </c>
      <c r="B13" s="75" t="s">
        <v>111</v>
      </c>
      <c r="C13" s="73" t="s">
        <v>106</v>
      </c>
      <c r="D13" s="59">
        <v>4519.9</v>
      </c>
      <c r="E13" s="59">
        <v>6433.19056113</v>
      </c>
      <c r="F13" s="120" t="s">
        <v>279</v>
      </c>
    </row>
    <row r="14" spans="1:6" ht="12.75">
      <c r="A14" s="73" t="s">
        <v>195</v>
      </c>
      <c r="B14" s="43" t="s">
        <v>161</v>
      </c>
      <c r="C14" s="73" t="s">
        <v>106</v>
      </c>
      <c r="D14" s="59">
        <f>D13*D28</f>
        <v>1232.6999999999998</v>
      </c>
      <c r="E14" s="59">
        <f>E13*E28</f>
        <v>1378.540834527857</v>
      </c>
      <c r="F14" s="121"/>
    </row>
    <row r="15" spans="1:6" ht="12.75">
      <c r="A15" s="73" t="s">
        <v>193</v>
      </c>
      <c r="B15" s="75" t="s">
        <v>112</v>
      </c>
      <c r="C15" s="73" t="s">
        <v>106</v>
      </c>
      <c r="D15" s="59">
        <v>2376.1</v>
      </c>
      <c r="E15" s="59">
        <v>2406.0442299999995</v>
      </c>
      <c r="F15" s="121"/>
    </row>
    <row r="16" spans="1:6" ht="76.5">
      <c r="A16" s="73" t="s">
        <v>196</v>
      </c>
      <c r="B16" s="75" t="s">
        <v>280</v>
      </c>
      <c r="C16" s="73" t="s">
        <v>106</v>
      </c>
      <c r="D16" s="59">
        <v>2033.8</v>
      </c>
      <c r="E16" s="59">
        <v>0</v>
      </c>
      <c r="F16" s="121" t="s">
        <v>281</v>
      </c>
    </row>
    <row r="17" spans="1:6" ht="12.75">
      <c r="A17" s="42" t="s">
        <v>282</v>
      </c>
      <c r="B17" s="75" t="s">
        <v>113</v>
      </c>
      <c r="C17" s="73" t="s">
        <v>106</v>
      </c>
      <c r="D17" s="59">
        <f>SUM(D18:D20)</f>
        <v>2723.7</v>
      </c>
      <c r="E17" s="59">
        <f>E18+E19+E20</f>
        <v>4867.478417881824</v>
      </c>
      <c r="F17" s="121"/>
    </row>
    <row r="18" spans="1:6" ht="12.75">
      <c r="A18" s="73" t="s">
        <v>283</v>
      </c>
      <c r="B18" s="43" t="s">
        <v>114</v>
      </c>
      <c r="C18" s="73" t="s">
        <v>106</v>
      </c>
      <c r="D18" s="59"/>
      <c r="E18" s="59"/>
      <c r="F18" s="121"/>
    </row>
    <row r="19" spans="1:6" ht="38.25">
      <c r="A19" s="73" t="s">
        <v>284</v>
      </c>
      <c r="B19" s="43" t="s">
        <v>115</v>
      </c>
      <c r="C19" s="73" t="s">
        <v>106</v>
      </c>
      <c r="D19" s="59">
        <v>408.29999999999995</v>
      </c>
      <c r="E19" s="59">
        <v>873.9269999999999</v>
      </c>
      <c r="F19" s="121" t="s">
        <v>285</v>
      </c>
    </row>
    <row r="20" spans="1:6" ht="38.25">
      <c r="A20" s="73" t="s">
        <v>286</v>
      </c>
      <c r="B20" s="43" t="s">
        <v>116</v>
      </c>
      <c r="C20" s="73" t="s">
        <v>106</v>
      </c>
      <c r="D20" s="59">
        <v>2315.3999999999996</v>
      </c>
      <c r="E20" s="59">
        <v>3993.551417881824</v>
      </c>
      <c r="F20" s="121" t="s">
        <v>288</v>
      </c>
    </row>
    <row r="21" spans="1:42" s="33" customFormat="1" ht="16.5">
      <c r="A21" s="77">
        <v>3</v>
      </c>
      <c r="B21" s="84" t="s">
        <v>197</v>
      </c>
      <c r="C21" s="77" t="s">
        <v>106</v>
      </c>
      <c r="D21" s="79">
        <f>SUM(D22:D23)</f>
        <v>45</v>
      </c>
      <c r="E21" s="79">
        <f>SUM(E22:E23)</f>
        <v>110</v>
      </c>
      <c r="F21" s="8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row>
    <row r="22" spans="1:6" ht="12.75">
      <c r="A22" s="73" t="s">
        <v>198</v>
      </c>
      <c r="B22" s="75" t="s">
        <v>118</v>
      </c>
      <c r="C22" s="73" t="s">
        <v>106</v>
      </c>
      <c r="D22" s="47"/>
      <c r="E22" s="47"/>
      <c r="F22" s="41"/>
    </row>
    <row r="23" spans="1:6" ht="12.75">
      <c r="A23" s="73" t="s">
        <v>199</v>
      </c>
      <c r="B23" s="75" t="s">
        <v>119</v>
      </c>
      <c r="C23" s="73" t="s">
        <v>106</v>
      </c>
      <c r="D23" s="59">
        <v>45</v>
      </c>
      <c r="E23" s="47">
        <v>110</v>
      </c>
      <c r="F23" s="41"/>
    </row>
    <row r="24" spans="1:42" s="33" customFormat="1" ht="39.75" customHeight="1">
      <c r="A24" s="77">
        <v>4</v>
      </c>
      <c r="B24" s="84" t="s">
        <v>121</v>
      </c>
      <c r="C24" s="77" t="s">
        <v>106</v>
      </c>
      <c r="D24" s="79"/>
      <c r="E24" s="79"/>
      <c r="F24" s="8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row>
    <row r="25" spans="1:6" ht="15" customHeight="1">
      <c r="A25" s="73"/>
      <c r="B25" s="40" t="s">
        <v>122</v>
      </c>
      <c r="C25" s="73" t="s">
        <v>106</v>
      </c>
      <c r="D25" s="47">
        <f>D12+D14+D16</f>
        <v>4231.9</v>
      </c>
      <c r="E25" s="47">
        <f>E12+E14+E16</f>
        <v>3934.4302445278568</v>
      </c>
      <c r="F25" s="41"/>
    </row>
    <row r="26" spans="4:5" ht="12.75">
      <c r="D26" s="34"/>
      <c r="E26" s="34"/>
    </row>
    <row r="27" spans="4:5" ht="12.75">
      <c r="D27" s="34"/>
      <c r="E27" s="34"/>
    </row>
    <row r="28" spans="2:42" ht="26.25" customHeight="1">
      <c r="B28" s="60" t="s">
        <v>287</v>
      </c>
      <c r="C28" s="60"/>
      <c r="D28" s="61">
        <f>3/11</f>
        <v>0.2727272727272727</v>
      </c>
      <c r="E28" s="61">
        <f>3/14</f>
        <v>0.21428571428571427</v>
      </c>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row>
  </sheetData>
  <sheetProtection/>
  <mergeCells count="7">
    <mergeCell ref="F11:F12"/>
    <mergeCell ref="A1:F2"/>
    <mergeCell ref="A4:A5"/>
    <mergeCell ref="B4:B5"/>
    <mergeCell ref="C4:C5"/>
    <mergeCell ref="D4:E4"/>
    <mergeCell ref="F4: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tabColor rgb="FF0070C0"/>
  </sheetPr>
  <dimension ref="A1:D31"/>
  <sheetViews>
    <sheetView tabSelected="1" zoomScalePageLayoutView="0" workbookViewId="0" topLeftCell="A1">
      <selection activeCell="H7" sqref="H7"/>
    </sheetView>
  </sheetViews>
  <sheetFormatPr defaultColWidth="9.140625" defaultRowHeight="15"/>
  <cols>
    <col min="1" max="1" width="45.28125" style="13" customWidth="1"/>
    <col min="2" max="2" width="26.00390625" style="13" customWidth="1"/>
    <col min="3" max="3" width="31.8515625" style="13" customWidth="1"/>
    <col min="4" max="4" width="27.57421875" style="13" customWidth="1"/>
    <col min="5" max="16384" width="9.140625" style="13" customWidth="1"/>
  </cols>
  <sheetData>
    <row r="1" spans="1:3" ht="16.5">
      <c r="A1" s="137" t="s">
        <v>62</v>
      </c>
      <c r="B1" s="137"/>
      <c r="C1" s="137"/>
    </row>
    <row r="2" spans="1:3" ht="16.5">
      <c r="A2" s="14"/>
      <c r="B2" s="14"/>
      <c r="C2" s="14"/>
    </row>
    <row r="3" spans="1:4" ht="33.75" customHeight="1">
      <c r="A3" s="57" t="s">
        <v>152</v>
      </c>
      <c r="B3" s="138" t="s">
        <v>260</v>
      </c>
      <c r="C3" s="139"/>
      <c r="D3" s="140"/>
    </row>
    <row r="4" spans="1:4" ht="68.25" customHeight="1">
      <c r="A4" s="57" t="s">
        <v>153</v>
      </c>
      <c r="B4" s="138" t="s">
        <v>154</v>
      </c>
      <c r="C4" s="139"/>
      <c r="D4" s="140"/>
    </row>
    <row r="5" spans="1:4" ht="16.5">
      <c r="A5" s="57" t="s">
        <v>60</v>
      </c>
      <c r="B5" s="138">
        <v>5403102702</v>
      </c>
      <c r="C5" s="139"/>
      <c r="D5" s="140"/>
    </row>
    <row r="6" spans="1:4" ht="16.5">
      <c r="A6" s="57" t="s">
        <v>61</v>
      </c>
      <c r="B6" s="138">
        <v>546050001</v>
      </c>
      <c r="C6" s="139"/>
      <c r="D6" s="140"/>
    </row>
    <row r="7" spans="1:4" ht="103.5" customHeight="1">
      <c r="A7" s="57" t="s">
        <v>155</v>
      </c>
      <c r="B7" s="138" t="s">
        <v>156</v>
      </c>
      <c r="C7" s="139"/>
      <c r="D7" s="140"/>
    </row>
    <row r="8" spans="1:4" ht="16.5">
      <c r="A8" s="57" t="s">
        <v>63</v>
      </c>
      <c r="B8" s="138" t="s">
        <v>64</v>
      </c>
      <c r="C8" s="139"/>
      <c r="D8" s="140"/>
    </row>
    <row r="9" spans="1:4" ht="16.5" customHeight="1">
      <c r="A9" s="57" t="s">
        <v>158</v>
      </c>
      <c r="B9" s="138" t="s">
        <v>200</v>
      </c>
      <c r="C9" s="139"/>
      <c r="D9" s="140"/>
    </row>
    <row r="10" spans="1:4" ht="16.5">
      <c r="A10" s="57" t="s">
        <v>159</v>
      </c>
      <c r="B10" s="138" t="s">
        <v>175</v>
      </c>
      <c r="C10" s="139"/>
      <c r="D10" s="140"/>
    </row>
    <row r="11" spans="1:4" ht="16.5">
      <c r="A11" s="57" t="s">
        <v>157</v>
      </c>
      <c r="B11" s="138" t="s">
        <v>65</v>
      </c>
      <c r="C11" s="139"/>
      <c r="D11" s="140"/>
    </row>
    <row r="12" spans="1:3" ht="16.5">
      <c r="A12" s="14"/>
      <c r="B12" s="14"/>
      <c r="C12" s="14"/>
    </row>
    <row r="13" spans="1:4" ht="33">
      <c r="A13" s="71" t="s">
        <v>66</v>
      </c>
      <c r="B13" s="72" t="s">
        <v>139</v>
      </c>
      <c r="C13" s="72" t="s">
        <v>140</v>
      </c>
      <c r="D13" s="72" t="s">
        <v>141</v>
      </c>
    </row>
    <row r="14" spans="1:4" ht="16.5">
      <c r="A14" s="135" t="s">
        <v>137</v>
      </c>
      <c r="B14" s="74" t="s">
        <v>182</v>
      </c>
      <c r="C14" s="56" t="s">
        <v>184</v>
      </c>
      <c r="D14" s="148" t="s">
        <v>181</v>
      </c>
    </row>
    <row r="15" spans="1:4" ht="16.5">
      <c r="A15" s="136"/>
      <c r="B15" s="74" t="s">
        <v>183</v>
      </c>
      <c r="C15" s="56" t="s">
        <v>185</v>
      </c>
      <c r="D15" s="148"/>
    </row>
    <row r="16" spans="1:4" ht="33">
      <c r="A16" s="62" t="s">
        <v>179</v>
      </c>
      <c r="B16" s="143" t="s">
        <v>176</v>
      </c>
      <c r="C16" s="56" t="s">
        <v>180</v>
      </c>
      <c r="D16" s="148"/>
    </row>
    <row r="17" spans="1:4" ht="16.5">
      <c r="A17" s="62" t="s">
        <v>138</v>
      </c>
      <c r="B17" s="145"/>
      <c r="C17" s="56" t="s">
        <v>178</v>
      </c>
      <c r="D17" s="148"/>
    </row>
    <row r="19" spans="1:4" ht="16.5">
      <c r="A19" s="57" t="s">
        <v>162</v>
      </c>
      <c r="B19" s="58" t="s">
        <v>139</v>
      </c>
      <c r="C19" s="58" t="s">
        <v>140</v>
      </c>
      <c r="D19" s="58" t="s">
        <v>141</v>
      </c>
    </row>
    <row r="20" spans="1:4" ht="72.75" customHeight="1">
      <c r="A20" s="62" t="s">
        <v>170</v>
      </c>
      <c r="B20" s="143" t="s">
        <v>202</v>
      </c>
      <c r="C20" s="56" t="s">
        <v>167</v>
      </c>
      <c r="D20" s="143" t="s">
        <v>201</v>
      </c>
    </row>
    <row r="21" spans="1:4" ht="87.75" customHeight="1">
      <c r="A21" s="68" t="s">
        <v>169</v>
      </c>
      <c r="B21" s="144"/>
      <c r="C21" s="85" t="s">
        <v>167</v>
      </c>
      <c r="D21" s="144"/>
    </row>
    <row r="22" spans="1:4" ht="66">
      <c r="A22" s="68" t="s">
        <v>168</v>
      </c>
      <c r="B22" s="144"/>
      <c r="C22" s="56" t="s">
        <v>167</v>
      </c>
      <c r="D22" s="144"/>
    </row>
    <row r="23" spans="1:4" ht="49.5">
      <c r="A23" s="68" t="s">
        <v>171</v>
      </c>
      <c r="B23" s="145"/>
      <c r="C23" s="56" t="s">
        <v>167</v>
      </c>
      <c r="D23" s="145"/>
    </row>
    <row r="24" spans="1:4" ht="16.5">
      <c r="A24" s="39"/>
      <c r="B24" s="63"/>
      <c r="C24" s="64"/>
      <c r="D24" s="63"/>
    </row>
    <row r="25" spans="1:4" ht="82.5">
      <c r="A25" s="57" t="s">
        <v>172</v>
      </c>
      <c r="B25" s="58" t="s">
        <v>139</v>
      </c>
      <c r="C25" s="58" t="s">
        <v>140</v>
      </c>
      <c r="D25" s="58" t="s">
        <v>141</v>
      </c>
    </row>
    <row r="26" spans="1:4" ht="16.5">
      <c r="A26" s="70" t="s">
        <v>163</v>
      </c>
      <c r="B26" s="144" t="s">
        <v>202</v>
      </c>
      <c r="C26" s="88" t="s">
        <v>173</v>
      </c>
      <c r="D26" s="146" t="s">
        <v>203</v>
      </c>
    </row>
    <row r="27" spans="1:4" ht="33">
      <c r="A27" s="70" t="s">
        <v>174</v>
      </c>
      <c r="B27" s="145"/>
      <c r="C27" s="88" t="s">
        <v>206</v>
      </c>
      <c r="D27" s="147"/>
    </row>
    <row r="28" spans="1:4" ht="16.5">
      <c r="A28" s="65"/>
      <c r="B28" s="63"/>
      <c r="C28" s="66"/>
      <c r="D28" s="67"/>
    </row>
    <row r="29" spans="1:4" ht="115.5">
      <c r="A29" s="57" t="s">
        <v>164</v>
      </c>
      <c r="B29" s="58" t="s">
        <v>139</v>
      </c>
      <c r="C29" s="58" t="s">
        <v>140</v>
      </c>
      <c r="D29" s="58" t="s">
        <v>141</v>
      </c>
    </row>
    <row r="30" spans="1:4" ht="99">
      <c r="A30" s="69" t="s">
        <v>165</v>
      </c>
      <c r="B30" s="141" t="s">
        <v>202</v>
      </c>
      <c r="C30" s="88" t="s">
        <v>207</v>
      </c>
      <c r="D30" s="86" t="s">
        <v>204</v>
      </c>
    </row>
    <row r="31" spans="1:4" ht="33">
      <c r="A31" s="68" t="s">
        <v>166</v>
      </c>
      <c r="B31" s="142"/>
      <c r="C31" s="88" t="s">
        <v>173</v>
      </c>
      <c r="D31" s="87" t="s">
        <v>205</v>
      </c>
    </row>
  </sheetData>
  <sheetProtection/>
  <mergeCells count="18">
    <mergeCell ref="B30:B31"/>
    <mergeCell ref="B8:D8"/>
    <mergeCell ref="B10:D10"/>
    <mergeCell ref="B20:B23"/>
    <mergeCell ref="D20:D23"/>
    <mergeCell ref="B26:B27"/>
    <mergeCell ref="D26:D27"/>
    <mergeCell ref="B11:D11"/>
    <mergeCell ref="D14:D17"/>
    <mergeCell ref="B16:B17"/>
    <mergeCell ref="A14:A15"/>
    <mergeCell ref="A1:C1"/>
    <mergeCell ref="B3:D3"/>
    <mergeCell ref="B5:D5"/>
    <mergeCell ref="B6:D6"/>
    <mergeCell ref="B7:D7"/>
    <mergeCell ref="B9:D9"/>
    <mergeCell ref="B4:D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D19"/>
  <sheetViews>
    <sheetView zoomScale="80" zoomScaleNormal="80" zoomScaleSheetLayoutView="71" workbookViewId="0" topLeftCell="A1">
      <selection activeCell="A1" sqref="A1:C1"/>
    </sheetView>
  </sheetViews>
  <sheetFormatPr defaultColWidth="9.140625" defaultRowHeight="15"/>
  <cols>
    <col min="1" max="1" width="5.7109375" style="15" bestFit="1" customWidth="1"/>
    <col min="2" max="2" width="90.00390625" style="15" customWidth="1"/>
    <col min="3" max="3" width="68.28125" style="15" customWidth="1"/>
    <col min="4" max="16384" width="9.140625" style="15" customWidth="1"/>
  </cols>
  <sheetData>
    <row r="1" spans="1:4" ht="36" customHeight="1">
      <c r="A1" s="149" t="s">
        <v>67</v>
      </c>
      <c r="B1" s="149"/>
      <c r="C1" s="149"/>
      <c r="D1" s="18"/>
    </row>
    <row r="3" spans="1:3" ht="16.5">
      <c r="A3" s="17" t="s">
        <v>68</v>
      </c>
      <c r="B3" s="17" t="s">
        <v>69</v>
      </c>
      <c r="C3" s="17" t="s">
        <v>70</v>
      </c>
    </row>
    <row r="4" spans="1:3" ht="16.5">
      <c r="A4" s="19">
        <v>1</v>
      </c>
      <c r="B4" s="10" t="s">
        <v>75</v>
      </c>
      <c r="C4" s="19"/>
    </row>
    <row r="5" spans="1:3" ht="49.5">
      <c r="A5" s="19"/>
      <c r="B5" s="9" t="s">
        <v>71</v>
      </c>
      <c r="C5" s="150" t="s">
        <v>208</v>
      </c>
    </row>
    <row r="6" spans="1:3" ht="49.5">
      <c r="A6" s="19"/>
      <c r="B6" s="9" t="s">
        <v>72</v>
      </c>
      <c r="C6" s="151"/>
    </row>
    <row r="7" spans="1:3" ht="82.5">
      <c r="A7" s="19"/>
      <c r="B7" s="9" t="s">
        <v>73</v>
      </c>
      <c r="C7" s="49" t="s">
        <v>275</v>
      </c>
    </row>
    <row r="8" spans="1:3" ht="16.5">
      <c r="A8" s="19">
        <v>2</v>
      </c>
      <c r="B8" s="10" t="s">
        <v>74</v>
      </c>
      <c r="C8" s="49"/>
    </row>
    <row r="9" spans="1:3" ht="16.5">
      <c r="A9" s="19"/>
      <c r="B9" s="9" t="s">
        <v>76</v>
      </c>
      <c r="C9" s="49" t="s">
        <v>126</v>
      </c>
    </row>
    <row r="10" spans="1:3" ht="66">
      <c r="A10" s="19"/>
      <c r="B10" s="9" t="s">
        <v>77</v>
      </c>
      <c r="C10" s="49" t="s">
        <v>276</v>
      </c>
    </row>
    <row r="11" spans="1:3" ht="33">
      <c r="A11" s="19"/>
      <c r="B11" s="9" t="s">
        <v>78</v>
      </c>
      <c r="C11" s="49"/>
    </row>
    <row r="12" spans="1:3" ht="33">
      <c r="A12" s="19"/>
      <c r="B12" s="9" t="s">
        <v>79</v>
      </c>
      <c r="C12" s="49" t="s">
        <v>136</v>
      </c>
    </row>
    <row r="13" spans="1:3" ht="33">
      <c r="A13" s="19"/>
      <c r="B13" s="9" t="s">
        <v>80</v>
      </c>
      <c r="C13" s="49" t="s">
        <v>127</v>
      </c>
    </row>
    <row r="14" spans="1:3" ht="105" customHeight="1">
      <c r="A14" s="19"/>
      <c r="B14" s="9" t="s">
        <v>81</v>
      </c>
      <c r="C14" s="49" t="s">
        <v>151</v>
      </c>
    </row>
    <row r="15" spans="1:3" ht="16.5">
      <c r="A15" s="19">
        <v>3</v>
      </c>
      <c r="B15" s="10" t="s">
        <v>86</v>
      </c>
      <c r="C15" s="48"/>
    </row>
    <row r="16" spans="1:4" ht="82.5">
      <c r="A16" s="19"/>
      <c r="B16" s="9" t="s">
        <v>82</v>
      </c>
      <c r="C16" s="49" t="s">
        <v>148</v>
      </c>
      <c r="D16" s="51"/>
    </row>
    <row r="17" spans="1:4" ht="16.5">
      <c r="A17" s="19"/>
      <c r="B17" s="9" t="s">
        <v>83</v>
      </c>
      <c r="C17" s="49">
        <v>0</v>
      </c>
      <c r="D17" s="51"/>
    </row>
    <row r="18" spans="1:4" ht="49.5">
      <c r="A18" s="19"/>
      <c r="B18" s="9" t="s">
        <v>84</v>
      </c>
      <c r="C18" s="49" t="s">
        <v>274</v>
      </c>
      <c r="D18" s="51"/>
    </row>
    <row r="19" spans="1:4" ht="33">
      <c r="A19" s="19"/>
      <c r="B19" s="52" t="s">
        <v>85</v>
      </c>
      <c r="C19" s="49" t="s">
        <v>149</v>
      </c>
      <c r="D19" s="51"/>
    </row>
  </sheetData>
  <sheetProtection/>
  <mergeCells count="2">
    <mergeCell ref="A1:C1"/>
    <mergeCell ref="C5:C6"/>
  </mergeCells>
  <hyperlinks>
    <hyperlink ref="C5" r:id="rId1" display="http://www.elsib.ru/ru/company/reguliruemie_vidi_deyztelnosti.php"/>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2"/>
</worksheet>
</file>

<file path=xl/worksheets/sheet6.xml><?xml version="1.0" encoding="utf-8"?>
<worksheet xmlns="http://schemas.openxmlformats.org/spreadsheetml/2006/main" xmlns:r="http://schemas.openxmlformats.org/officeDocument/2006/relationships">
  <sheetPr>
    <tabColor rgb="FF92D050"/>
  </sheetPr>
  <dimension ref="A1:D8"/>
  <sheetViews>
    <sheetView zoomScaleSheetLayoutView="81" zoomScalePageLayoutView="0" workbookViewId="0" topLeftCell="A1">
      <selection activeCell="A1" sqref="A1:C1"/>
    </sheetView>
  </sheetViews>
  <sheetFormatPr defaultColWidth="9.140625" defaultRowHeight="15"/>
  <cols>
    <col min="1" max="1" width="6.7109375" style="13" customWidth="1"/>
    <col min="2" max="2" width="65.00390625" style="13" customWidth="1"/>
    <col min="3" max="3" width="24.00390625" style="13" customWidth="1"/>
    <col min="4" max="16384" width="9.140625" style="13" customWidth="1"/>
  </cols>
  <sheetData>
    <row r="1" spans="1:3" ht="53.25" customHeight="1">
      <c r="A1" s="152" t="s">
        <v>123</v>
      </c>
      <c r="B1" s="152"/>
      <c r="C1" s="152"/>
    </row>
    <row r="3" spans="1:3" ht="16.5">
      <c r="A3" s="17" t="s">
        <v>68</v>
      </c>
      <c r="B3" s="17" t="s">
        <v>69</v>
      </c>
      <c r="C3" s="17" t="s">
        <v>70</v>
      </c>
    </row>
    <row r="4" spans="1:3" ht="16.5">
      <c r="A4" s="20">
        <v>1</v>
      </c>
      <c r="B4" s="10" t="s">
        <v>87</v>
      </c>
      <c r="C4" s="56">
        <v>4</v>
      </c>
    </row>
    <row r="5" spans="1:4" ht="16.5">
      <c r="A5" s="20">
        <v>2</v>
      </c>
      <c r="B5" s="53" t="s">
        <v>150</v>
      </c>
      <c r="C5" s="85">
        <v>475.9</v>
      </c>
      <c r="D5" s="28"/>
    </row>
    <row r="6" spans="1:3" ht="49.5">
      <c r="A6" s="20">
        <v>3</v>
      </c>
      <c r="B6" s="10" t="s">
        <v>88</v>
      </c>
      <c r="C6" s="56">
        <v>5</v>
      </c>
    </row>
    <row r="7" spans="1:3" ht="16.5">
      <c r="A7" s="20">
        <v>4</v>
      </c>
      <c r="B7" s="10" t="s">
        <v>89</v>
      </c>
      <c r="C7" s="56">
        <v>0</v>
      </c>
    </row>
    <row r="8" spans="1:3" ht="16.5">
      <c r="A8" s="20">
        <v>5</v>
      </c>
      <c r="B8" s="10" t="s">
        <v>90</v>
      </c>
      <c r="C8" s="85" t="s">
        <v>273</v>
      </c>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A1:C7"/>
  <sheetViews>
    <sheetView zoomScaleSheetLayoutView="100" zoomScalePageLayoutView="0" workbookViewId="0" topLeftCell="A1">
      <selection activeCell="A1" sqref="A1:C1"/>
    </sheetView>
  </sheetViews>
  <sheetFormatPr defaultColWidth="9.140625" defaultRowHeight="15"/>
  <cols>
    <col min="1" max="1" width="7.8515625" style="13" customWidth="1"/>
    <col min="2" max="2" width="38.00390625" style="13" customWidth="1"/>
    <col min="3" max="3" width="26.28125" style="13" customWidth="1"/>
    <col min="4" max="16384" width="9.140625" style="13" customWidth="1"/>
  </cols>
  <sheetData>
    <row r="1" spans="1:3" ht="32.25" customHeight="1">
      <c r="A1" s="149" t="s">
        <v>91</v>
      </c>
      <c r="B1" s="149"/>
      <c r="C1" s="149"/>
    </row>
    <row r="3" spans="1:3" s="22" customFormat="1" ht="16.5">
      <c r="A3" s="21" t="s">
        <v>68</v>
      </c>
      <c r="B3" s="21" t="s">
        <v>95</v>
      </c>
      <c r="C3" s="21" t="s">
        <v>97</v>
      </c>
    </row>
    <row r="4" spans="1:3" ht="16.5">
      <c r="A4" s="20">
        <v>1</v>
      </c>
      <c r="B4" s="23" t="s">
        <v>94</v>
      </c>
      <c r="C4" s="90" t="s">
        <v>129</v>
      </c>
    </row>
    <row r="5" spans="1:3" ht="49.5">
      <c r="A5" s="20">
        <v>2</v>
      </c>
      <c r="B5" s="23" t="s">
        <v>92</v>
      </c>
      <c r="C5" s="91" t="s">
        <v>128</v>
      </c>
    </row>
    <row r="6" spans="1:3" ht="16.5">
      <c r="A6" s="20">
        <v>3</v>
      </c>
      <c r="B6" s="23" t="s">
        <v>93</v>
      </c>
      <c r="C6" s="92" t="s">
        <v>142</v>
      </c>
    </row>
    <row r="7" spans="1:3" ht="36" customHeight="1">
      <c r="A7" s="153" t="s">
        <v>130</v>
      </c>
      <c r="B7" s="153"/>
      <c r="C7" s="153"/>
    </row>
  </sheetData>
  <sheetProtection/>
  <mergeCells count="2">
    <mergeCell ref="A1:C1"/>
    <mergeCell ref="A7:C7"/>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rowBreaks count="1" manualBreakCount="1">
    <brk id="41" max="255" man="1"/>
  </rowBreaks>
</worksheet>
</file>

<file path=xl/worksheets/sheet8.xml><?xml version="1.0" encoding="utf-8"?>
<worksheet xmlns="http://schemas.openxmlformats.org/spreadsheetml/2006/main" xmlns:r="http://schemas.openxmlformats.org/officeDocument/2006/relationships">
  <sheetPr>
    <tabColor rgb="FF0070C0"/>
  </sheetPr>
  <dimension ref="A1:K6"/>
  <sheetViews>
    <sheetView zoomScalePageLayoutView="0" workbookViewId="0" topLeftCell="A1">
      <selection activeCell="A1" sqref="A1"/>
    </sheetView>
  </sheetViews>
  <sheetFormatPr defaultColWidth="9.140625" defaultRowHeight="15"/>
  <cols>
    <col min="1" max="1" width="83.7109375" style="13" customWidth="1"/>
    <col min="2" max="16384" width="9.140625" style="13" customWidth="1"/>
  </cols>
  <sheetData>
    <row r="1" spans="1:11" ht="41.25" customHeight="1">
      <c r="A1" s="16" t="s">
        <v>124</v>
      </c>
      <c r="B1" s="16"/>
      <c r="C1" s="16"/>
      <c r="D1" s="16"/>
      <c r="E1" s="16"/>
      <c r="F1" s="16"/>
      <c r="G1" s="16"/>
      <c r="H1" s="16"/>
      <c r="I1" s="16"/>
      <c r="J1" s="16"/>
      <c r="K1" s="16"/>
    </row>
    <row r="3" ht="51" customHeight="1">
      <c r="A3" s="50" t="s">
        <v>269</v>
      </c>
    </row>
    <row r="5" ht="16.5">
      <c r="A5" s="28" t="s">
        <v>135</v>
      </c>
    </row>
    <row r="6" ht="16.5">
      <c r="A6" s="93" t="s">
        <v>208</v>
      </c>
    </row>
  </sheetData>
  <sheetProtection/>
  <hyperlinks>
    <hyperlink ref="A6" r:id="rId1" display="http://www.elsib.ru/ru/company/reguliruemie_vidi_deyztelnosti.php"/>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rgb="FF0070C0"/>
    <pageSetUpPr fitToPage="1"/>
  </sheetPr>
  <dimension ref="A1:L19"/>
  <sheetViews>
    <sheetView zoomScalePageLayoutView="0" workbookViewId="0" topLeftCell="A1">
      <selection activeCell="A1" sqref="A1"/>
    </sheetView>
  </sheetViews>
  <sheetFormatPr defaultColWidth="9.140625" defaultRowHeight="15"/>
  <cols>
    <col min="1" max="1" width="4.28125" style="13" customWidth="1"/>
    <col min="2" max="2" width="97.00390625" style="13" customWidth="1"/>
    <col min="3" max="16384" width="9.140625" style="13" customWidth="1"/>
  </cols>
  <sheetData>
    <row r="1" spans="2:12" ht="36" customHeight="1">
      <c r="B1" s="16" t="s">
        <v>125</v>
      </c>
      <c r="C1" s="16"/>
      <c r="D1" s="16"/>
      <c r="E1" s="16"/>
      <c r="F1" s="16"/>
      <c r="G1" s="16"/>
      <c r="H1" s="16"/>
      <c r="I1" s="16"/>
      <c r="J1" s="16"/>
      <c r="K1" s="16"/>
      <c r="L1" s="16"/>
    </row>
    <row r="3" spans="1:2" ht="16.5">
      <c r="A3" s="13">
        <v>1</v>
      </c>
      <c r="B3" s="54" t="s">
        <v>272</v>
      </c>
    </row>
    <row r="4" ht="16.5">
      <c r="B4" s="116" t="s">
        <v>210</v>
      </c>
    </row>
    <row r="5" ht="16.5">
      <c r="B5" s="116" t="s">
        <v>211</v>
      </c>
    </row>
    <row r="6" ht="16.5">
      <c r="B6" s="116" t="s">
        <v>259</v>
      </c>
    </row>
    <row r="7" ht="16.5">
      <c r="B7" s="116" t="s">
        <v>266</v>
      </c>
    </row>
    <row r="8" ht="16.5">
      <c r="B8" s="116" t="s">
        <v>267</v>
      </c>
    </row>
    <row r="9" ht="16.5">
      <c r="B9" s="116" t="s">
        <v>268</v>
      </c>
    </row>
    <row r="10" ht="16.5">
      <c r="B10" s="116" t="s">
        <v>271</v>
      </c>
    </row>
    <row r="11" ht="16.5">
      <c r="B11" s="55"/>
    </row>
    <row r="12" spans="1:2" ht="16.5">
      <c r="A12" s="13">
        <v>2</v>
      </c>
      <c r="B12" s="37" t="s">
        <v>98</v>
      </c>
    </row>
    <row r="13" ht="47.25">
      <c r="B13" s="36" t="s">
        <v>261</v>
      </c>
    </row>
    <row r="14" ht="16.5">
      <c r="B14" s="38"/>
    </row>
    <row r="15" spans="1:2" ht="16.5">
      <c r="A15" s="13">
        <v>3</v>
      </c>
      <c r="B15" s="37" t="s">
        <v>133</v>
      </c>
    </row>
    <row r="16" ht="16.5">
      <c r="B16" s="38"/>
    </row>
    <row r="17" spans="1:2" ht="33">
      <c r="A17" s="44">
        <v>4</v>
      </c>
      <c r="B17" s="39" t="s">
        <v>134</v>
      </c>
    </row>
    <row r="19" ht="16.5">
      <c r="B19" s="28"/>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Elsib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Полянская М.С.</dc:creator>
  <cp:keywords/>
  <dc:description/>
  <cp:lastModifiedBy>Молчанова</cp:lastModifiedBy>
  <cp:lastPrinted>2013-01-28T08:48:47Z</cp:lastPrinted>
  <dcterms:created xsi:type="dcterms:W3CDTF">2011-12-16T02:54:03Z</dcterms:created>
  <dcterms:modified xsi:type="dcterms:W3CDTF">2016-04-29T06:35:05Z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