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1565" windowHeight="9765" tabRatio="853" activeTab="3"/>
  </bookViews>
  <sheets>
    <sheet name="Титульный лист" sheetId="1" r:id="rId1"/>
    <sheet name="Стандарт раскрытия информации" sheetId="2" state="hidden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</sheets>
  <definedNames>
    <definedName name="_xlnm.Print_Area" localSheetId="3">'2'!$A$1:$C$41</definedName>
    <definedName name="_xlnm.Print_Area" localSheetId="1">'Стандарт раскрытия информации'!#REF!</definedName>
  </definedNames>
  <calcPr fullCalcOnLoad="1"/>
</workbook>
</file>

<file path=xl/sharedStrings.xml><?xml version="1.0" encoding="utf-8"?>
<sst xmlns="http://schemas.openxmlformats.org/spreadsheetml/2006/main" count="275" uniqueCount="227">
  <si>
    <t>Наименование показателя</t>
  </si>
  <si>
    <t>Примечание</t>
  </si>
  <si>
    <t>Ответственный за предоставление информации</t>
  </si>
  <si>
    <t>о ценах (тарифах) на регулируемые товары и услуги и надбавках к этим ценам (тарифам)</t>
  </si>
  <si>
    <t>Информация к раскрытию</t>
  </si>
  <si>
    <t>Содержание информации</t>
  </si>
  <si>
    <t>б) о выручке от регулируемой деятельности (тыс. рублей);</t>
  </si>
  <si>
    <t>в) о себестоимости производимых товаров (оказываемых услуг) по регулируемому виду деятельности (тыс. рублей), включающей:</t>
  </si>
  <si>
    <t>расходы на химреагенты, используемые в технологическом процессе;</t>
  </si>
  <si>
    <t>расходы на оплату труда и отчисления на социальные нужды основного производственного персонала;</t>
  </si>
  <si>
    <t>расходы на амортизацию основных производственных средств и аренду имущества, используемого в технологическом процессе;</t>
  </si>
  <si>
    <t>общепроизводственные (цеховые) расходы, в том числе расходы на оплату труда и отчисления на социальные нужды;</t>
  </si>
  <si>
    <t>общехозяйственные (управленческие) расходы, в том числе расходы на оплату труда и отчисления на социальные нужды;</t>
  </si>
  <si>
    <t>расходы на ремонт (капитальный и текущий) основных производственных средств;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</si>
  <si>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</t>
  </si>
  <si>
    <t>г) о валовой прибыли от продажи товаров и услуг по регулируемому виду деятельности (тыс. рублей);</t>
  </si>
  <si>
    <t>е) об изменении стоимости основных фондов, в том числе за счет ввода (вывода) их из эксплуатации (тыс. рублей);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</si>
  <si>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</t>
  </si>
  <si>
    <t>а) о цели инвестиционной программы;</t>
  </si>
  <si>
    <t>б) о сроках начала и окончания реализации инвестиционной программы;</t>
  </si>
  <si>
    <t>в)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</si>
  <si>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г) о показателях эффективности реализации инвестиционной программы, а также об изменении технико-экономических показателей регулируемой организации (с разбивкой по мероприятиям);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</si>
  <si>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</t>
  </si>
  <si>
    <t>Срок размещения информации</t>
  </si>
  <si>
    <t>Наименование организации</t>
  </si>
  <si>
    <t>ИНН</t>
  </si>
  <si>
    <t>КПП</t>
  </si>
  <si>
    <t>Местонахождение (адрес)</t>
  </si>
  <si>
    <t>Период действия принятого тарифа</t>
  </si>
  <si>
    <t>630088, г.Новосибирск, ул.Сибиряков-Гвардейцев, 56</t>
  </si>
  <si>
    <t>Департамент по тарифам Новосибирской области</t>
  </si>
  <si>
    <r>
      <t xml:space="preserve">сайт Департамента по тарифам Новосибирской области </t>
    </r>
    <r>
      <rPr>
        <u val="single"/>
        <sz val="11"/>
        <color indexed="30"/>
        <rFont val="Arial Narrow"/>
        <family val="2"/>
      </rPr>
      <t xml:space="preserve">www.tarif.nso.ru </t>
    </r>
  </si>
  <si>
    <t>Информация об основных показателях финансово-хозяйственной деятельности организации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</si>
  <si>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</si>
  <si>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</si>
  <si>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</si>
  <si>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</si>
  <si>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</si>
  <si>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по регулируемому виду деятельности (тыс. рублей)</t>
  </si>
  <si>
    <t>ж) годовая бухгалтерская отчётность,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</t>
  </si>
  <si>
    <t>Дирекция по экономике и финансам</t>
  </si>
  <si>
    <t>Управление главного энергетика Сервисно-технического центра</t>
  </si>
  <si>
    <t>Пункт стандарта</t>
  </si>
  <si>
    <t>30 дней со дня принятия соответствующего решения об установлении тарифа (надбавки) на очередной период регулирования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</si>
  <si>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</si>
  <si>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№ п/п</t>
  </si>
  <si>
    <t>Значение</t>
  </si>
  <si>
    <t>Информация об инвестиционных программах и отчётах об их реализации</t>
  </si>
  <si>
    <t>Информация о ценах (тарифах) на регулируемые тавары и услуги и надбавки к этим ценам (товарам)</t>
  </si>
  <si>
    <t>Условия, на которых осуществляется поставка регулируемых товаров и (или) оказание регулируемых услуг</t>
  </si>
  <si>
    <t>Стандарт раскрытия информации в сфере холодного водоснабжения</t>
  </si>
  <si>
    <t>Срок предоставления информации</t>
  </si>
  <si>
    <t>а) об утвержденных тарифах на холодную воду;</t>
  </si>
  <si>
    <t>В отношении каждой из групп сведений, указанных в пункте 34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 действия тарифа или надбавки, а также источник официального опубликования решения.</t>
  </si>
  <si>
    <t>б) об утвержденных надбавках к ценам (тарифам) на холодную воду для потребителей;</t>
  </si>
  <si>
    <t>в) об утвержденных надбавках к тарифам регулируемых организаций на холодную воду;</t>
  </si>
  <si>
    <t>г) об утвержденных тарифах на подключение создаваемых (реконструируемых) объектов недвижимости к системе холодного водоснабжения;</t>
  </si>
  <si>
    <t>д) об утвержденных тарифах регулируемых организаций на подключение к системе холодного водоснабжения.</t>
  </si>
  <si>
    <t>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деятельности);</t>
  </si>
  <si>
    <t>а) о виде регулируемой деятельности (поставка холодной воды, оказание услуг в сфере холодного водоснабжения - подъем воды, очистка воды, транспортировка воды);</t>
  </si>
  <si>
    <t>п.а-ж - Дирекция по экономике и финансам                                     п.з-у - Управление главного энергетика Сервисно-технического центра</t>
  </si>
  <si>
    <t>расходы на оплату покупной холодной воды, приобретаемой от других организаций для последующей передачи потребителям;</t>
  </si>
  <si>
    <t>расходы на покупаемую электрическую энергию (мощность), потребляемую оборудованием, используемым в технологическом процессе, с указанием средневзвешенной стоимости 1 кВт·ч и объеме приобретения электрической энергии;</t>
  </si>
  <si>
    <t>д) о чистой прибыли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рублей);</t>
  </si>
  <si>
    <t>з) об объеме поднятой воды (тыс. куб. м);</t>
  </si>
  <si>
    <t>и) об объеме покупной воды (тыс. куб. м);</t>
  </si>
  <si>
    <t>к) об объеме воды, пропущенной через очистные сооружения (тыс. куб. м);</t>
  </si>
  <si>
    <t>л) об объеме отпущенной потребителям воды, включая объемы, отпущенные по приборам учета и по нормативам потребления (расчетным методом) (тыс. куб. м);</t>
  </si>
  <si>
    <t>м) о потерях воды в сетях (процентов);</t>
  </si>
  <si>
    <t>н) о протяженности водопроводных сетей (в однотрубном исчислении) (км);</t>
  </si>
  <si>
    <t>о) о количестве скважин (штук);</t>
  </si>
  <si>
    <t>п) о количестве подкачивающих насосных станций (штук);</t>
  </si>
  <si>
    <t>р) о среднесписочной численности основного производственного персонала (человек);</t>
  </si>
  <si>
    <t>с) об удельном расходе электроэнергии на подачу воды в сеть (тыс. кВт·ч или тыс. куб. м);</t>
  </si>
  <si>
    <t>т) о расходе воды на собственные, в том числе хозяйственно-бытовые, нужды (процентов);</t>
  </si>
  <si>
    <t>у) о показателе использования производственных объектов (по объему перекачки) по отношению к пиковому дню отчетного года (процентов).</t>
  </si>
  <si>
    <t>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качества;</t>
  </si>
  <si>
    <t>а) о количестве аварий на системах холодного водоснабжения (единиц на км);</t>
  </si>
  <si>
    <t>б) о количестве случаев подачи холодной воды по графику (менее 24 часов в сутки) и доле потребителей, затронутых ограничениями подачи холодной воды;</t>
  </si>
  <si>
    <t>в) об общем количестве проведенных проб по следующим показателям:</t>
  </si>
  <si>
    <t>мутность;</t>
  </si>
  <si>
    <t>цветность;</t>
  </si>
  <si>
    <t>хлор остаточный общий, в том числе хлор остаточный связанный и хлор остаточный свободный;</t>
  </si>
  <si>
    <t>общие колиформные бактерии;</t>
  </si>
  <si>
    <t>термотолерантные колиформные бактерии;</t>
  </si>
  <si>
    <t>г) о количестве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</si>
  <si>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хлор остаточный связанный и хлор остаточный свободный;</t>
  </si>
  <si>
    <t>термотолерантные колиформные бактерии.</t>
  </si>
  <si>
    <t>об инвестиционных программах и отчетах об их реализации;</t>
  </si>
  <si>
    <t>В официальных печатных изданиях сведения, указанные в подпунктах "в" - "д" пункта 38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 финансирования инвестиционной программы за отчетный год.</t>
  </si>
  <si>
    <t>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водоснабжения;</t>
  </si>
  <si>
    <t>а) о количестве поданных и зарегистрированных заявок на подключение к системе холодного водоснабжения;</t>
  </si>
  <si>
    <t>б) о количестве исполненных заявок на подключение к системе холодного водоснабжения;</t>
  </si>
  <si>
    <t>в) о количестве заявок на подключение к системе холодного водоснабжения, по которым принято решение об отказе в подключении;</t>
  </si>
  <si>
    <t>г) о резерве мощности системы коммунальной инфраструктуры.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</si>
  <si>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об условиях, на которых осуществляется поставка регулируемых товаров и (или) оказание регулируемых услуг;</t>
  </si>
  <si>
    <t>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холодного водоснабжения.</t>
  </si>
  <si>
    <t>о порядке выполнения технологических, технических и других мероприятий, связанных с подключением к системе холодного водоснабжения.</t>
  </si>
  <si>
    <t>а) форму заявки на подключение к системе холодного водоснабжения;</t>
  </si>
  <si>
    <t>б) перечень и формы документов, представляемых одновременно с заявкой на подключение к системе холодного водоснабжения;</t>
  </si>
  <si>
    <t>в)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</si>
  <si>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на подключение к системе холодного водоснабжения.</t>
  </si>
  <si>
    <t>Надбавка к тарифу</t>
  </si>
  <si>
    <t>в) себестоимость производимых товаров (оказываемых услуг) по регулируемому виду деятельности (тыс. рублей), включающей:</t>
  </si>
  <si>
    <t>а) вид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</si>
  <si>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расходы на оплату покупной холодной воды, приобретаемой от других организаций для последующей передачи потребителям</t>
  </si>
  <si>
    <t>д) 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</si>
  <si>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е) изменение стоимости основных фондов, в том числе за счет ввода (вывода) их из эксплуатации (тыс. рублей)</t>
  </si>
  <si>
    <t>з) объём поднятой воды (тыс. куб. м)</t>
  </si>
  <si>
    <t>и) объём покупной воды (тыс. куб. м)</t>
  </si>
  <si>
    <t>к) объём воды, пропущенной через очистные сооружения (тыс. куб. м)</t>
  </si>
  <si>
    <t>л) объём отпущенной потребителям воды, включая объемы, отпущенные по приборам учета и по нормативам потребления (расчетным методом) (тыс. куб. м)</t>
  </si>
  <si>
    <t>м) потери воды в сетях (процентов)</t>
  </si>
  <si>
    <t>н) протяжённость водопроводных сетей (в однотрубном исчислении) (км)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</si>
  <si>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</si>
  <si>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</si>
  <si>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т) расход воды на собственные, в том числе хозяйственно-бытовые,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</si>
  <si>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</si>
  <si>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</si>
  <si>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</si>
  <si>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</si>
  <si>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 и доле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</si>
  <si>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</si>
  <si>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</si>
  <si>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</si>
  <si>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</si>
  <si>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</si>
  <si>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</si>
  <si>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</si>
  <si>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</si>
  <si>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</si>
  <si>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</si>
  <si>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Порядок выполнения технологических, технических и других мероприятий, связанных с подключением к системе холодного водоснабжения</t>
  </si>
  <si>
    <t>1. Форма заявки на подключение к системе холодного водоснабжения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</si>
  <si>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</si>
  <si>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</si>
  <si>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4. Телефоны и адреса службы, ответственной за прием и обработку заявок на подключение к системе холодного водоснабжения</t>
  </si>
  <si>
    <t>Раскрытия информации в сфере холодного водоснабжения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</si>
  <si>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</t>
  </si>
  <si>
    <t xml:space="preserve"> объем приобретения электрической энергии, тыс.кВтч</t>
  </si>
  <si>
    <t>с) удельный расход электроэнергии на подачу воды в сеть (тыс. кВт·ч /тыс. куб. м)</t>
  </si>
  <si>
    <t>2. оплата производится:</t>
  </si>
  <si>
    <t>Договоры на подключение к системе холодного водоснабжения не заключаются</t>
  </si>
  <si>
    <t>Начальник УГЭ - главный энергетик    - 298-93-89</t>
  </si>
  <si>
    <t>технический отдел  - 298-93-92</t>
  </si>
  <si>
    <t>*  копию правоустанавливающих документов на земельный участок (для правообладателя земельного участка);</t>
  </si>
  <si>
    <t>* копию правоустанавливающих документов на объект(для правообладателя объекта);</t>
  </si>
  <si>
    <t>* ситуационный план земельного участка, на котором расположен объект ;</t>
  </si>
  <si>
    <t>* расчет  величины необходимой подключаемой нагрузки;</t>
  </si>
  <si>
    <t>* сведения о заявителе: почтовый адрес, телефон (факс);</t>
  </si>
  <si>
    <t>Начальнику Управления по корпоративным и правовым вопросам</t>
  </si>
  <si>
    <t>ФИО</t>
  </si>
  <si>
    <t>Начальнику УГЭ-главному энергетику</t>
  </si>
  <si>
    <t xml:space="preserve"> МП</t>
  </si>
  <si>
    <t>исполнитель: _____________________________тел.______________</t>
  </si>
  <si>
    <t xml:space="preserve">Руководитель                                                                                                     ФИО                            </t>
  </si>
  <si>
    <t>резерв мощности системы коммунальной инфраструктуры.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системы,  холодного водоснабжения, куб.м/ квартал</t>
  </si>
  <si>
    <t>Затраты на реализацию инвестиционных программ в формировании тарифа не участвуют</t>
  </si>
  <si>
    <t>Условия поставки холодной воды:</t>
  </si>
  <si>
    <t>1. количество потребляемой холодной воды определяется по приборам учета,  а при отсутствии возможности их установки по расчету.</t>
  </si>
  <si>
    <t>расходы на оплату труда и отчисления на социальные нужды</t>
  </si>
  <si>
    <t>общепроизводственные (цеховые) расходы, в том числе</t>
  </si>
  <si>
    <t xml:space="preserve">общехозяйственные (управленческие) расходы, в том числе </t>
  </si>
  <si>
    <t>нет</t>
  </si>
  <si>
    <t>Адрес: г.Новосибирск, ул.Сибиряков-Гвардейцев,56</t>
  </si>
  <si>
    <t>Период действия тарифа</t>
  </si>
  <si>
    <t xml:space="preserve">Потребители </t>
  </si>
  <si>
    <t>Население</t>
  </si>
  <si>
    <t xml:space="preserve">1. 30 дней со дня принятия соответствующего решения об установлении тарифа (надбавки) на очередной период регулирования;                                              2. Не позднее 30 дней со дня сдачи годового бухгалтерского баланса в налоговые органы (01.04.2014) </t>
  </si>
  <si>
    <t xml:space="preserve"> Не позднее 30 дней со дня сдачи годового бухгалтерского баланса в налоговые органы (01.04.2014)</t>
  </si>
  <si>
    <t xml:space="preserve">1. 30 дней со дня принятия соответствующего решения об установлении тарифа (надбавки) на очередной период регулирования;                                                  2. Не позднее 30 дней со дня сдачи годового бухгалтерского баланса в налоговые органы (01.04.2014) </t>
  </si>
  <si>
    <t>10.04.2013, 10.07.2013, 10.10.13, 10.01.2014</t>
  </si>
  <si>
    <t>Ежеквартально (до 15.04.2013, 15.07.2013, 15.10.2013, 15.01.2014)</t>
  </si>
  <si>
    <t>Информация о регулируемой организации (общая информация)</t>
  </si>
  <si>
    <t>Фирменное наименование организации</t>
  </si>
  <si>
    <t>Основной государственный регистрационный номер</t>
  </si>
  <si>
    <t>Зарегестрировано инспекцией Министерства Российской Федерации по налогам и сборам по Кировскому району г. Новосибирска 11.05.1994 г., за основным государственным регистрационным номером 1025401300748, свидетельство о государственной регистрации юридического лица серия 54 №001000235</t>
  </si>
  <si>
    <t>Почтовый адрес</t>
  </si>
  <si>
    <r>
      <t xml:space="preserve">Почтовый адрес: 630088, г.Новосибирск, ул.Сибиряков-Гвардейцев, 56.
Адрес фактического местонахождения органов управления регулируемой организации: 630088, г.Новосибирск, ул.Сибиряков-Гвардейцев, 56.
Контактные телефоны (383) 298-91-10.
Официальный сайт в сети "Интернет" </t>
    </r>
    <r>
      <rPr>
        <u val="single"/>
        <sz val="11"/>
        <color indexed="30"/>
        <rFont val="Arial Narrow"/>
        <family val="2"/>
      </rPr>
      <t>www.elsib.ru</t>
    </r>
    <r>
      <rPr>
        <sz val="11"/>
        <rFont val="Arial Narrow"/>
        <family val="2"/>
      </rPr>
      <t>.</t>
    </r>
    <r>
      <rPr>
        <sz val="11"/>
        <color indexed="8"/>
        <rFont val="Arial Narrow"/>
        <family val="2"/>
      </rPr>
      <t xml:space="preserve">
Адрес электронной почты </t>
    </r>
    <r>
      <rPr>
        <u val="single"/>
        <sz val="11"/>
        <color indexed="30"/>
        <rFont val="Arial Narrow"/>
        <family val="2"/>
      </rPr>
      <t>elsib@elsib.ru</t>
    </r>
    <r>
      <rPr>
        <sz val="11"/>
        <rFont val="Arial Narrow"/>
        <family val="2"/>
      </rPr>
      <t>.</t>
    </r>
  </si>
  <si>
    <t>Режим работы регулируемой организации</t>
  </si>
  <si>
    <t>Понедельник-пятница с 8-00 до 16-30</t>
  </si>
  <si>
    <t>Вид регулируемой деятельности</t>
  </si>
  <si>
    <t>Протяженность водопроводных сетей
(в однотрубном исчислении)</t>
  </si>
  <si>
    <t>4,539 км</t>
  </si>
  <si>
    <t>Количество скважин</t>
  </si>
  <si>
    <t>3 шт</t>
  </si>
  <si>
    <t>Количество подкачивающих насосных станций</t>
  </si>
  <si>
    <t>0 шт</t>
  </si>
  <si>
    <t>Наименование органа регулирования, принявшего решение об утверждении тарифов</t>
  </si>
  <si>
    <t>Реквизиты (дата и номер) решения</t>
  </si>
  <si>
    <t>Источник официального опубликования решения</t>
  </si>
  <si>
    <t>Информация о величине установленного тарифа и о сроке действия тарифа</t>
  </si>
  <si>
    <t>Водоснабжение, Транспортировка питьевой воды</t>
  </si>
  <si>
    <t>-</t>
  </si>
  <si>
    <t>средневзвешенная стоимость 1 кВт·ч , руб/кВтч</t>
  </si>
  <si>
    <t>б) выручка от регулируемой деятельности (тыс. рублей)</t>
  </si>
  <si>
    <t>о) количество скважин (штук)</t>
  </si>
  <si>
    <t xml:space="preserve"> - до 15 числа месяца, следующего за расчетным, на основании счета, при наличии подписанного акта об оказании услуг по транспортировке холодной воды и счета-фактуры </t>
  </si>
  <si>
    <t xml:space="preserve">         Прошу выдать технические условия  на подключение к сетям водоснабжения и канализации для помещения  площадью_______кв. м, расположенном в ____________.  Режим работы_________час.  Кол-во работников _________ чел. Водопотребление на производственные нужды __________________куб.м/сутки                                                                             </t>
  </si>
  <si>
    <t>Транспортировка питьевой воды</t>
  </si>
  <si>
    <t>18,85 руб./м3</t>
  </si>
  <si>
    <t>Тариф на транспортировку питьевой воды (Приказ от 19.11.2014 №319-В)</t>
  </si>
  <si>
    <t>Тариф на холодную воду (Приказ от 09.12.2014 №427-В)</t>
  </si>
  <si>
    <t>13,51 руб./м3</t>
  </si>
  <si>
    <t>15,94 руб./м3</t>
  </si>
  <si>
    <t>НПО "ЭЛСИБ" ПАО
Генеральный директор Общества Безмельницын Дмитрий Аркадьевич</t>
  </si>
  <si>
    <t>Информация о тарифе на холодную воду и транспортировку питьевой воды</t>
  </si>
  <si>
    <t>Приказ от 30.11.2015 №383-В, Приказ от 25.11.2015 №340-В</t>
  </si>
  <si>
    <t>с 01.01.2016 по 31.12.2016</t>
  </si>
  <si>
    <t>01.01.2016 - 30.06.2016</t>
  </si>
  <si>
    <t>01.07.2016 - 31.12.2016</t>
  </si>
  <si>
    <t>13,98 руб./м3</t>
  </si>
  <si>
    <t>16,50 руб./м3</t>
  </si>
  <si>
    <t>19,02 руб./м3</t>
  </si>
  <si>
    <t>НПО "ЭЛСИБ" ПАО</t>
  </si>
  <si>
    <t>Плановый показатель на 2016 год</t>
  </si>
  <si>
    <t>1 квартал 2016</t>
  </si>
  <si>
    <t>2 квартал 2016</t>
  </si>
  <si>
    <t>3 квартал 2016</t>
  </si>
  <si>
    <t>4 квартал 2016</t>
  </si>
  <si>
    <t>Заявитель письменно обращается о выдаче технических условий на подключение. Управление главного энергетика НПО "ЭЛСИБ" ПАО рассматривает возможность подключения и выдает технические условия для подключения.</t>
  </si>
  <si>
    <t>http://elsib.ru/ru/aktsioneram-i-investoram/raskrytie-informatsii/buhgalterskaya-otchetnost/</t>
  </si>
  <si>
    <t>Фактический показатель за 2016 год</t>
  </si>
  <si>
    <t xml:space="preserve">*Примечание: </t>
  </si>
  <si>
    <t xml:space="preserve">  - вода со скважин не используется;</t>
  </si>
  <si>
    <t xml:space="preserve">  -  пробы воды не производятся, т.к. вода поступает от сетей МУП "Горводоканал".</t>
  </si>
  <si>
    <t>Значение*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</si>
</sst>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"/>
    <numFmt numFmtId="171" formatCode="#,##0.000"/>
    <numFmt numFmtId="172" formatCode="#,##0.00;[Red]\-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u val="single"/>
      <sz val="11"/>
      <color indexed="12"/>
      <name val="Arial Narrow"/>
      <family val="2"/>
    </font>
    <font>
      <sz val="11"/>
      <color indexed="10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u val="single"/>
      <sz val="11"/>
      <color theme="10"/>
      <name val="Arial Narrow"/>
      <family val="2"/>
    </font>
    <font>
      <sz val="11"/>
      <color rgb="FFFF0000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>
        <color indexed="63"/>
      </bottom>
    </border>
    <border>
      <left style="thin">
        <color theme="2" tint="-0.4999699890613556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33" borderId="10" xfId="0" applyFont="1" applyFill="1" applyBorder="1" applyAlignment="1">
      <alignment horizontal="justify" vertical="center"/>
    </xf>
    <xf numFmtId="0" fontId="47" fillId="33" borderId="10" xfId="0" applyFont="1" applyFill="1" applyBorder="1" applyAlignment="1">
      <alignment horizontal="left" vertical="center" wrapText="1" indent="3"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2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47" fillId="2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/>
    </xf>
    <xf numFmtId="0" fontId="47" fillId="0" borderId="10" xfId="0" applyFont="1" applyFill="1" applyBorder="1" applyAlignment="1">
      <alignment horizontal="left" vertical="center" wrapText="1" indent="3"/>
    </xf>
    <xf numFmtId="0" fontId="47" fillId="0" borderId="10" xfId="0" applyFont="1" applyFill="1" applyBorder="1" applyAlignment="1">
      <alignment horizontal="left" vertical="center" indent="2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 indent="2"/>
    </xf>
    <xf numFmtId="0" fontId="47" fillId="0" borderId="0" xfId="0" applyFont="1" applyAlignment="1">
      <alignment horizontal="left" wrapText="1"/>
    </xf>
    <xf numFmtId="0" fontId="49" fillId="0" borderId="0" xfId="42" applyFont="1" applyAlignment="1" applyProtection="1">
      <alignment horizontal="left" vertical="center" wrapText="1"/>
      <protection/>
    </xf>
    <xf numFmtId="0" fontId="49" fillId="0" borderId="0" xfId="42" applyFont="1" applyAlignment="1" applyProtection="1">
      <alignment horizontal="left" vertical="center"/>
      <protection/>
    </xf>
    <xf numFmtId="0" fontId="48" fillId="0" borderId="0" xfId="0" applyFont="1" applyAlignment="1">
      <alignment horizont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right" vertical="top" wrapText="1"/>
    </xf>
    <xf numFmtId="0" fontId="47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justify"/>
    </xf>
    <xf numFmtId="0" fontId="47" fillId="0" borderId="0" xfId="0" applyFont="1" applyAlignment="1">
      <alignment horizontal="justify" wrapText="1"/>
    </xf>
    <xf numFmtId="0" fontId="47" fillId="0" borderId="0" xfId="0" applyFont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 indent="5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7" fillId="2" borderId="11" xfId="0" applyFont="1" applyFill="1" applyBorder="1" applyAlignment="1">
      <alignment horizontal="left" vertical="center"/>
    </xf>
    <xf numFmtId="0" fontId="47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wrapText="1"/>
    </xf>
    <xf numFmtId="0" fontId="47" fillId="0" borderId="0" xfId="0" applyFont="1" applyFill="1" applyAlignment="1">
      <alignment horizontal="left" wrapText="1"/>
    </xf>
    <xf numFmtId="0" fontId="47" fillId="0" borderId="0" xfId="0" applyFont="1" applyFill="1" applyBorder="1" applyAlignment="1">
      <alignment horizontal="left" vertical="top" wrapText="1"/>
    </xf>
    <xf numFmtId="0" fontId="47" fillId="2" borderId="14" xfId="0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9" fontId="3" fillId="0" borderId="10" xfId="57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171" fontId="3" fillId="0" borderId="1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 wrapText="1"/>
    </xf>
    <xf numFmtId="3" fontId="47" fillId="0" borderId="10" xfId="0" applyNumberFormat="1" applyFont="1" applyFill="1" applyBorder="1" applyAlignment="1">
      <alignment horizontal="center" vertical="center"/>
    </xf>
    <xf numFmtId="168" fontId="47" fillId="0" borderId="10" xfId="0" applyNumberFormat="1" applyFont="1" applyFill="1" applyBorder="1" applyAlignment="1">
      <alignment horizontal="center" vertical="center"/>
    </xf>
    <xf numFmtId="4" fontId="47" fillId="0" borderId="10" xfId="0" applyNumberFormat="1" applyFont="1" applyFill="1" applyBorder="1" applyAlignment="1">
      <alignment horizontal="center" vertical="center"/>
    </xf>
    <xf numFmtId="0" fontId="32" fillId="0" borderId="10" xfId="42" applyFill="1" applyBorder="1" applyAlignment="1" applyProtection="1">
      <alignment vertical="center" wrapText="1"/>
      <protection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14" fontId="46" fillId="0" borderId="15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7" fillId="2" borderId="13" xfId="0" applyFont="1" applyFill="1" applyBorder="1" applyAlignment="1">
      <alignment horizontal="left" vertical="center" wrapText="1"/>
    </xf>
    <xf numFmtId="0" fontId="47" fillId="2" borderId="11" xfId="0" applyFont="1" applyFill="1" applyBorder="1" applyAlignment="1">
      <alignment horizontal="left" vertical="center" wrapText="1"/>
    </xf>
    <xf numFmtId="0" fontId="47" fillId="2" borderId="12" xfId="0" applyFont="1" applyFill="1" applyBorder="1" applyAlignment="1">
      <alignment horizontal="left" vertical="center" wrapText="1"/>
    </xf>
    <xf numFmtId="0" fontId="47" fillId="2" borderId="13" xfId="0" applyFont="1" applyFill="1" applyBorder="1" applyAlignment="1">
      <alignment horizontal="left" vertical="center"/>
    </xf>
    <xf numFmtId="0" fontId="47" fillId="2" borderId="11" xfId="0" applyFont="1" applyFill="1" applyBorder="1" applyAlignment="1">
      <alignment horizontal="left" vertical="center"/>
    </xf>
    <xf numFmtId="0" fontId="47" fillId="2" borderId="12" xfId="0" applyFont="1" applyFill="1" applyBorder="1" applyAlignment="1">
      <alignment horizontal="left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8" borderId="15" xfId="0" applyFont="1" applyFill="1" applyBorder="1" applyAlignment="1">
      <alignment horizontal="center" vertical="center" wrapText="1"/>
    </xf>
    <xf numFmtId="0" fontId="47" fillId="8" borderId="16" xfId="0" applyFont="1" applyFill="1" applyBorder="1" applyAlignment="1">
      <alignment horizontal="center" vertical="center" wrapText="1"/>
    </xf>
    <xf numFmtId="0" fontId="47" fillId="8" borderId="14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2" borderId="10" xfId="0" applyFont="1" applyFill="1" applyBorder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/>
    </xf>
    <xf numFmtId="0" fontId="47" fillId="2" borderId="11" xfId="0" applyFont="1" applyFill="1" applyBorder="1" applyAlignment="1">
      <alignment horizontal="center" vertical="center"/>
    </xf>
    <xf numFmtId="0" fontId="47" fillId="2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lsib.ru/ru/aktsioneram-i-investoram/raskrytie-informatsii/buhgalterskaya-otchetnost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.140625" style="5" customWidth="1"/>
    <col min="2" max="2" width="100.421875" style="5" customWidth="1"/>
    <col min="3" max="16384" width="9.140625" style="5" customWidth="1"/>
  </cols>
  <sheetData>
    <row r="2" ht="16.5">
      <c r="B2" s="16" t="s">
        <v>137</v>
      </c>
    </row>
    <row r="5" spans="2:12" ht="16.5">
      <c r="B5" s="29" t="s">
        <v>48</v>
      </c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2:12" ht="16.5">
      <c r="B6" s="29" t="s">
        <v>32</v>
      </c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2:12" ht="34.5" customHeight="1">
      <c r="B7" s="28" t="s">
        <v>44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2:12" ht="16.5">
      <c r="B8" s="29" t="s">
        <v>47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47.25" customHeight="1">
      <c r="B9" s="28" t="s">
        <v>128</v>
      </c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2:12" ht="16.5">
      <c r="B10" s="29" t="s">
        <v>49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2:12" ht="31.5" customHeight="1">
      <c r="B11" s="28" t="s">
        <v>132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</row>
  </sheetData>
  <sheetProtection/>
  <hyperlinks>
    <hyperlink ref="B5" location="'1'!A1" display="Информация о ценах (тарифах) на регулируемые тавары и услуги и надбавки к этим ценам (товарам)"/>
    <hyperlink ref="B6" location="'2'!A1" display="Информация об основных показателях финансово-хозяйственной деятельности организации"/>
    <hyperlink ref="B7" location="'4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8" location="'5'!A1" display="Информация об инвестиционных программах и отчётах об их реализации"/>
    <hyperlink ref="B9" location="'6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"/>
    <hyperlink ref="B10:L10" location="'6'!A1" display="Условия, на которых осуществляется поставка регулируемых товаров и (или) оказание регулируемых услуг"/>
    <hyperlink ref="B11" location="'8'!A1" display="Порядок выполнения технологических, технических и других мероприятий, связанных с подключением к системе теплоснабжения"/>
    <hyperlink ref="B7:L7" location="'3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8:L8" location="'4'!A1" display="Информация об инвестиционных программах и отчётах об их реализации"/>
    <hyperlink ref="B9:L9" location="'5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"/>
    <hyperlink ref="B11:L11" location="'7'!A1" display="Порядок выполнения технологических, технических и других мероприятий, связанных с подключением к системе теплоснабжения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5"/>
  <sheetViews>
    <sheetView view="pageBreakPreview" zoomScale="70" zoomScaleNormal="70" zoomScaleSheetLayoutView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0" sqref="G10:G37"/>
    </sheetView>
  </sheetViews>
  <sheetFormatPr defaultColWidth="9.140625" defaultRowHeight="15"/>
  <cols>
    <col min="1" max="1" width="8.8515625" style="1" customWidth="1"/>
    <col min="2" max="2" width="27.57421875" style="2" customWidth="1"/>
    <col min="3" max="3" width="110.00390625" style="2" customWidth="1"/>
    <col min="4" max="4" width="35.00390625" style="2" customWidth="1"/>
    <col min="5" max="6" width="27.28125" style="2" customWidth="1"/>
    <col min="7" max="7" width="19.421875" style="1" customWidth="1"/>
    <col min="8" max="8" width="5.57421875" style="1" customWidth="1"/>
    <col min="9" max="16384" width="9.140625" style="1" customWidth="1"/>
  </cols>
  <sheetData>
    <row r="2" spans="1:7" ht="18">
      <c r="A2" s="76" t="s">
        <v>50</v>
      </c>
      <c r="B2" s="76"/>
      <c r="C2" s="76"/>
      <c r="D2" s="76"/>
      <c r="E2" s="76"/>
      <c r="F2" s="76"/>
      <c r="G2" s="76"/>
    </row>
    <row r="4" spans="1:7" ht="38.25">
      <c r="A4" s="18" t="s">
        <v>42</v>
      </c>
      <c r="B4" s="17" t="s">
        <v>4</v>
      </c>
      <c r="C4" s="18" t="s">
        <v>5</v>
      </c>
      <c r="D4" s="18" t="s">
        <v>1</v>
      </c>
      <c r="E4" s="18" t="s">
        <v>23</v>
      </c>
      <c r="F4" s="18" t="s">
        <v>51</v>
      </c>
      <c r="G4" s="18" t="s">
        <v>2</v>
      </c>
    </row>
    <row r="5" spans="1:7" ht="29.25" customHeight="1">
      <c r="A5" s="69">
        <v>34</v>
      </c>
      <c r="B5" s="72" t="s">
        <v>3</v>
      </c>
      <c r="C5" s="20" t="s">
        <v>52</v>
      </c>
      <c r="D5" s="69" t="s">
        <v>53</v>
      </c>
      <c r="E5" s="69" t="s">
        <v>43</v>
      </c>
      <c r="F5" s="69"/>
      <c r="G5" s="69" t="s">
        <v>40</v>
      </c>
    </row>
    <row r="6" spans="1:7" ht="29.25" customHeight="1">
      <c r="A6" s="70"/>
      <c r="B6" s="73"/>
      <c r="C6" s="20" t="s">
        <v>54</v>
      </c>
      <c r="D6" s="70"/>
      <c r="E6" s="70"/>
      <c r="F6" s="70"/>
      <c r="G6" s="70"/>
    </row>
    <row r="7" spans="1:7" ht="29.25" customHeight="1">
      <c r="A7" s="70"/>
      <c r="B7" s="73"/>
      <c r="C7" s="20" t="s">
        <v>55</v>
      </c>
      <c r="D7" s="70"/>
      <c r="E7" s="70"/>
      <c r="F7" s="70"/>
      <c r="G7" s="70"/>
    </row>
    <row r="8" spans="1:7" ht="33">
      <c r="A8" s="70"/>
      <c r="B8" s="73"/>
      <c r="C8" s="20" t="s">
        <v>56</v>
      </c>
      <c r="D8" s="70"/>
      <c r="E8" s="70"/>
      <c r="F8" s="70"/>
      <c r="G8" s="70"/>
    </row>
    <row r="9" spans="1:7" ht="26.25" customHeight="1">
      <c r="A9" s="71"/>
      <c r="B9" s="74"/>
      <c r="C9" s="20" t="s">
        <v>57</v>
      </c>
      <c r="D9" s="71"/>
      <c r="E9" s="71"/>
      <c r="F9" s="71"/>
      <c r="G9" s="71"/>
    </row>
    <row r="10" spans="1:7" ht="89.25" customHeight="1">
      <c r="A10" s="69">
        <v>36</v>
      </c>
      <c r="B10" s="72" t="s">
        <v>58</v>
      </c>
      <c r="C10" s="20" t="s">
        <v>59</v>
      </c>
      <c r="D10" s="69"/>
      <c r="E10" s="69" t="s">
        <v>168</v>
      </c>
      <c r="F10" s="75">
        <v>41718</v>
      </c>
      <c r="G10" s="69" t="s">
        <v>60</v>
      </c>
    </row>
    <row r="11" spans="1:7" ht="16.5">
      <c r="A11" s="70"/>
      <c r="B11" s="73"/>
      <c r="C11" s="20" t="s">
        <v>6</v>
      </c>
      <c r="D11" s="70"/>
      <c r="E11" s="70"/>
      <c r="F11" s="70"/>
      <c r="G11" s="70"/>
    </row>
    <row r="12" spans="1:7" ht="33">
      <c r="A12" s="70"/>
      <c r="B12" s="73"/>
      <c r="C12" s="20" t="s">
        <v>7</v>
      </c>
      <c r="D12" s="70"/>
      <c r="E12" s="70"/>
      <c r="F12" s="70"/>
      <c r="G12" s="70"/>
    </row>
    <row r="13" spans="1:7" ht="24.75" customHeight="1">
      <c r="A13" s="70"/>
      <c r="B13" s="73"/>
      <c r="C13" s="21" t="s">
        <v>61</v>
      </c>
      <c r="D13" s="70"/>
      <c r="E13" s="70"/>
      <c r="F13" s="70"/>
      <c r="G13" s="70"/>
    </row>
    <row r="14" spans="1:7" ht="32.25" customHeight="1">
      <c r="A14" s="70"/>
      <c r="B14" s="73"/>
      <c r="C14" s="21" t="s">
        <v>62</v>
      </c>
      <c r="D14" s="70"/>
      <c r="E14" s="70"/>
      <c r="F14" s="70"/>
      <c r="G14" s="70"/>
    </row>
    <row r="15" spans="1:7" ht="24.75" customHeight="1">
      <c r="A15" s="70"/>
      <c r="B15" s="73"/>
      <c r="C15" s="21" t="s">
        <v>8</v>
      </c>
      <c r="D15" s="70"/>
      <c r="E15" s="70"/>
      <c r="F15" s="70"/>
      <c r="G15" s="70"/>
    </row>
    <row r="16" spans="1:7" ht="24.75" customHeight="1">
      <c r="A16" s="70"/>
      <c r="B16" s="73"/>
      <c r="C16" s="21" t="s">
        <v>9</v>
      </c>
      <c r="D16" s="70"/>
      <c r="E16" s="70"/>
      <c r="F16" s="70"/>
      <c r="G16" s="70"/>
    </row>
    <row r="17" spans="1:7" ht="31.5" customHeight="1">
      <c r="A17" s="70"/>
      <c r="B17" s="73"/>
      <c r="C17" s="21" t="s">
        <v>10</v>
      </c>
      <c r="D17" s="70"/>
      <c r="E17" s="70"/>
      <c r="F17" s="70"/>
      <c r="G17" s="70"/>
    </row>
    <row r="18" spans="1:7" ht="24.75" customHeight="1">
      <c r="A18" s="70"/>
      <c r="B18" s="73"/>
      <c r="C18" s="21" t="s">
        <v>11</v>
      </c>
      <c r="D18" s="70"/>
      <c r="E18" s="70"/>
      <c r="F18" s="70"/>
      <c r="G18" s="70"/>
    </row>
    <row r="19" spans="1:7" ht="24.75" customHeight="1">
      <c r="A19" s="70"/>
      <c r="B19" s="73"/>
      <c r="C19" s="21" t="s">
        <v>12</v>
      </c>
      <c r="D19" s="70"/>
      <c r="E19" s="70"/>
      <c r="F19" s="70"/>
      <c r="G19" s="70"/>
    </row>
    <row r="20" spans="1:7" ht="24.75" customHeight="1">
      <c r="A20" s="70"/>
      <c r="B20" s="73"/>
      <c r="C20" s="21" t="s">
        <v>13</v>
      </c>
      <c r="D20" s="70"/>
      <c r="E20" s="70"/>
      <c r="F20" s="70"/>
      <c r="G20" s="70"/>
    </row>
    <row r="21" spans="1:7" ht="33.75" customHeight="1">
      <c r="A21" s="70"/>
      <c r="B21" s="73"/>
      <c r="C21" s="21" t="s">
        <v>14</v>
      </c>
      <c r="D21" s="70"/>
      <c r="E21" s="70"/>
      <c r="F21" s="70"/>
      <c r="G21" s="70"/>
    </row>
    <row r="22" spans="1:7" ht="16.5">
      <c r="A22" s="70"/>
      <c r="B22" s="73"/>
      <c r="C22" s="20" t="s">
        <v>15</v>
      </c>
      <c r="D22" s="70"/>
      <c r="E22" s="70"/>
      <c r="F22" s="70"/>
      <c r="G22" s="70"/>
    </row>
    <row r="23" spans="1:7" ht="49.5">
      <c r="A23" s="70"/>
      <c r="B23" s="73"/>
      <c r="C23" s="20" t="s">
        <v>63</v>
      </c>
      <c r="D23" s="70"/>
      <c r="E23" s="70"/>
      <c r="F23" s="70"/>
      <c r="G23" s="70"/>
    </row>
    <row r="24" spans="1:7" ht="16.5">
      <c r="A24" s="70"/>
      <c r="B24" s="73"/>
      <c r="C24" s="20" t="s">
        <v>16</v>
      </c>
      <c r="D24" s="70"/>
      <c r="E24" s="70"/>
      <c r="F24" s="70"/>
      <c r="G24" s="70"/>
    </row>
    <row r="25" spans="1:7" ht="33">
      <c r="A25" s="70"/>
      <c r="B25" s="73"/>
      <c r="C25" s="20" t="s">
        <v>17</v>
      </c>
      <c r="D25" s="70"/>
      <c r="E25" s="70"/>
      <c r="F25" s="70"/>
      <c r="G25" s="70"/>
    </row>
    <row r="26" spans="1:7" ht="16.5">
      <c r="A26" s="70"/>
      <c r="B26" s="73"/>
      <c r="C26" s="20" t="s">
        <v>64</v>
      </c>
      <c r="D26" s="70"/>
      <c r="E26" s="70"/>
      <c r="F26" s="70"/>
      <c r="G26" s="70"/>
    </row>
    <row r="27" spans="1:7" ht="16.5">
      <c r="A27" s="70"/>
      <c r="B27" s="73"/>
      <c r="C27" s="20" t="s">
        <v>65</v>
      </c>
      <c r="D27" s="70"/>
      <c r="E27" s="70"/>
      <c r="F27" s="70"/>
      <c r="G27" s="70"/>
    </row>
    <row r="28" spans="1:7" ht="16.5">
      <c r="A28" s="70"/>
      <c r="B28" s="73"/>
      <c r="C28" s="20" t="s">
        <v>66</v>
      </c>
      <c r="D28" s="70"/>
      <c r="E28" s="70"/>
      <c r="F28" s="70"/>
      <c r="G28" s="70"/>
    </row>
    <row r="29" spans="1:7" ht="33">
      <c r="A29" s="70"/>
      <c r="B29" s="73"/>
      <c r="C29" s="20" t="s">
        <v>67</v>
      </c>
      <c r="D29" s="70"/>
      <c r="E29" s="70"/>
      <c r="F29" s="70"/>
      <c r="G29" s="70"/>
    </row>
    <row r="30" spans="1:7" ht="16.5">
      <c r="A30" s="70"/>
      <c r="B30" s="73"/>
      <c r="C30" s="20" t="s">
        <v>68</v>
      </c>
      <c r="D30" s="70"/>
      <c r="E30" s="70"/>
      <c r="F30" s="70"/>
      <c r="G30" s="70"/>
    </row>
    <row r="31" spans="1:7" ht="16.5">
      <c r="A31" s="70"/>
      <c r="B31" s="73"/>
      <c r="C31" s="20" t="s">
        <v>69</v>
      </c>
      <c r="D31" s="70"/>
      <c r="E31" s="70"/>
      <c r="F31" s="70"/>
      <c r="G31" s="70"/>
    </row>
    <row r="32" spans="1:7" ht="16.5">
      <c r="A32" s="70"/>
      <c r="B32" s="73"/>
      <c r="C32" s="20" t="s">
        <v>70</v>
      </c>
      <c r="D32" s="70"/>
      <c r="E32" s="70"/>
      <c r="F32" s="70"/>
      <c r="G32" s="70"/>
    </row>
    <row r="33" spans="1:7" ht="16.5">
      <c r="A33" s="70"/>
      <c r="B33" s="73"/>
      <c r="C33" s="20" t="s">
        <v>71</v>
      </c>
      <c r="D33" s="70"/>
      <c r="E33" s="70"/>
      <c r="F33" s="70"/>
      <c r="G33" s="70"/>
    </row>
    <row r="34" spans="1:7" ht="16.5">
      <c r="A34" s="70"/>
      <c r="B34" s="73"/>
      <c r="C34" s="20" t="s">
        <v>72</v>
      </c>
      <c r="D34" s="70"/>
      <c r="E34" s="70"/>
      <c r="F34" s="70"/>
      <c r="G34" s="70"/>
    </row>
    <row r="35" spans="1:7" ht="16.5">
      <c r="A35" s="70"/>
      <c r="B35" s="73"/>
      <c r="C35" s="20" t="s">
        <v>73</v>
      </c>
      <c r="D35" s="70"/>
      <c r="E35" s="70"/>
      <c r="F35" s="70"/>
      <c r="G35" s="70"/>
    </row>
    <row r="36" spans="1:7" ht="16.5">
      <c r="A36" s="70"/>
      <c r="B36" s="73"/>
      <c r="C36" s="20" t="s">
        <v>74</v>
      </c>
      <c r="D36" s="70"/>
      <c r="E36" s="70"/>
      <c r="F36" s="70"/>
      <c r="G36" s="70"/>
    </row>
    <row r="37" spans="1:7" ht="33">
      <c r="A37" s="71"/>
      <c r="B37" s="74"/>
      <c r="C37" s="20" t="s">
        <v>75</v>
      </c>
      <c r="D37" s="71"/>
      <c r="E37" s="71"/>
      <c r="F37" s="71"/>
      <c r="G37" s="71"/>
    </row>
    <row r="38" spans="1:7" ht="89.25" customHeight="1">
      <c r="A38" s="69">
        <v>37</v>
      </c>
      <c r="B38" s="72" t="s">
        <v>76</v>
      </c>
      <c r="C38" s="20" t="s">
        <v>77</v>
      </c>
      <c r="D38" s="69"/>
      <c r="E38" s="69" t="s">
        <v>169</v>
      </c>
      <c r="F38" s="75">
        <v>41718</v>
      </c>
      <c r="G38" s="69" t="s">
        <v>41</v>
      </c>
    </row>
    <row r="39" spans="1:7" ht="33">
      <c r="A39" s="70"/>
      <c r="B39" s="73"/>
      <c r="C39" s="20" t="s">
        <v>78</v>
      </c>
      <c r="D39" s="70"/>
      <c r="E39" s="70"/>
      <c r="F39" s="70"/>
      <c r="G39" s="70"/>
    </row>
    <row r="40" spans="1:7" ht="16.5">
      <c r="A40" s="70"/>
      <c r="B40" s="73"/>
      <c r="C40" s="20" t="s">
        <v>79</v>
      </c>
      <c r="D40" s="70"/>
      <c r="E40" s="70"/>
      <c r="F40" s="70"/>
      <c r="G40" s="70"/>
    </row>
    <row r="41" spans="1:7" ht="16.5">
      <c r="A41" s="70"/>
      <c r="B41" s="73"/>
      <c r="C41" s="22" t="s">
        <v>80</v>
      </c>
      <c r="D41" s="70"/>
      <c r="E41" s="70"/>
      <c r="F41" s="70"/>
      <c r="G41" s="70"/>
    </row>
    <row r="42" spans="1:7" ht="16.5">
      <c r="A42" s="70"/>
      <c r="B42" s="73"/>
      <c r="C42" s="22" t="s">
        <v>81</v>
      </c>
      <c r="D42" s="70"/>
      <c r="E42" s="70"/>
      <c r="F42" s="70"/>
      <c r="G42" s="70"/>
    </row>
    <row r="43" spans="1:7" ht="16.5">
      <c r="A43" s="70"/>
      <c r="B43" s="73"/>
      <c r="C43" s="22" t="s">
        <v>82</v>
      </c>
      <c r="D43" s="70"/>
      <c r="E43" s="70"/>
      <c r="F43" s="70"/>
      <c r="G43" s="70"/>
    </row>
    <row r="44" spans="1:7" ht="16.5">
      <c r="A44" s="70"/>
      <c r="B44" s="73"/>
      <c r="C44" s="22" t="s">
        <v>83</v>
      </c>
      <c r="D44" s="70"/>
      <c r="E44" s="70"/>
      <c r="F44" s="70"/>
      <c r="G44" s="70"/>
    </row>
    <row r="45" spans="1:7" ht="16.5">
      <c r="A45" s="70"/>
      <c r="B45" s="73"/>
      <c r="C45" s="22" t="s">
        <v>84</v>
      </c>
      <c r="D45" s="70"/>
      <c r="E45" s="70"/>
      <c r="F45" s="70"/>
      <c r="G45" s="70"/>
    </row>
    <row r="46" spans="1:7" ht="33">
      <c r="A46" s="70"/>
      <c r="B46" s="73"/>
      <c r="C46" s="20" t="s">
        <v>85</v>
      </c>
      <c r="D46" s="70"/>
      <c r="E46" s="70"/>
      <c r="F46" s="70"/>
      <c r="G46" s="70"/>
    </row>
    <row r="47" spans="1:7" ht="16.5">
      <c r="A47" s="70"/>
      <c r="B47" s="73"/>
      <c r="C47" s="22" t="s">
        <v>80</v>
      </c>
      <c r="D47" s="70"/>
      <c r="E47" s="70"/>
      <c r="F47" s="70"/>
      <c r="G47" s="70"/>
    </row>
    <row r="48" spans="1:7" ht="16.5">
      <c r="A48" s="70"/>
      <c r="B48" s="73"/>
      <c r="C48" s="22" t="s">
        <v>81</v>
      </c>
      <c r="D48" s="70"/>
      <c r="E48" s="70"/>
      <c r="F48" s="70"/>
      <c r="G48" s="70"/>
    </row>
    <row r="49" spans="1:7" ht="16.5">
      <c r="A49" s="70"/>
      <c r="B49" s="73"/>
      <c r="C49" s="22" t="s">
        <v>86</v>
      </c>
      <c r="D49" s="70"/>
      <c r="E49" s="70"/>
      <c r="F49" s="70"/>
      <c r="G49" s="70"/>
    </row>
    <row r="50" spans="1:7" ht="16.5">
      <c r="A50" s="70"/>
      <c r="B50" s="73"/>
      <c r="C50" s="22" t="s">
        <v>83</v>
      </c>
      <c r="D50" s="70"/>
      <c r="E50" s="70"/>
      <c r="F50" s="70"/>
      <c r="G50" s="70"/>
    </row>
    <row r="51" spans="1:7" ht="16.5">
      <c r="A51" s="71"/>
      <c r="B51" s="74"/>
      <c r="C51" s="22" t="s">
        <v>87</v>
      </c>
      <c r="D51" s="71"/>
      <c r="E51" s="71"/>
      <c r="F51" s="71"/>
      <c r="G51" s="71"/>
    </row>
    <row r="52" spans="1:7" ht="25.5" customHeight="1">
      <c r="A52" s="69">
        <v>38</v>
      </c>
      <c r="B52" s="72" t="s">
        <v>88</v>
      </c>
      <c r="C52" s="20" t="s">
        <v>18</v>
      </c>
      <c r="D52" s="69" t="s">
        <v>89</v>
      </c>
      <c r="E52" s="69" t="s">
        <v>170</v>
      </c>
      <c r="F52" s="75">
        <v>41718</v>
      </c>
      <c r="G52" s="69" t="s">
        <v>41</v>
      </c>
    </row>
    <row r="53" spans="1:7" ht="16.5">
      <c r="A53" s="70"/>
      <c r="B53" s="73"/>
      <c r="C53" s="20" t="s">
        <v>19</v>
      </c>
      <c r="D53" s="70"/>
      <c r="E53" s="70"/>
      <c r="F53" s="70"/>
      <c r="G53" s="70"/>
    </row>
    <row r="54" spans="1:7" ht="33">
      <c r="A54" s="70"/>
      <c r="B54" s="73"/>
      <c r="C54" s="20" t="s">
        <v>20</v>
      </c>
      <c r="D54" s="70"/>
      <c r="E54" s="70"/>
      <c r="F54" s="70"/>
      <c r="G54" s="70"/>
    </row>
    <row r="55" spans="1:7" ht="33">
      <c r="A55" s="70"/>
      <c r="B55" s="73"/>
      <c r="C55" s="20" t="s">
        <v>21</v>
      </c>
      <c r="D55" s="70"/>
      <c r="E55" s="70"/>
      <c r="F55" s="70"/>
      <c r="G55" s="70"/>
    </row>
    <row r="56" spans="1:7" ht="33">
      <c r="A56" s="71"/>
      <c r="B56" s="74"/>
      <c r="C56" s="20" t="s">
        <v>22</v>
      </c>
      <c r="D56" s="71"/>
      <c r="E56" s="71"/>
      <c r="F56" s="71"/>
      <c r="G56" s="71"/>
    </row>
    <row r="57" spans="1:7" ht="16.5">
      <c r="A57" s="69">
        <v>40</v>
      </c>
      <c r="B57" s="72" t="s">
        <v>90</v>
      </c>
      <c r="C57" s="20" t="s">
        <v>91</v>
      </c>
      <c r="D57" s="69"/>
      <c r="E57" s="69" t="s">
        <v>172</v>
      </c>
      <c r="F57" s="69" t="s">
        <v>171</v>
      </c>
      <c r="G57" s="69" t="s">
        <v>41</v>
      </c>
    </row>
    <row r="58" spans="1:7" ht="16.5">
      <c r="A58" s="70"/>
      <c r="B58" s="73"/>
      <c r="C58" s="20" t="s">
        <v>92</v>
      </c>
      <c r="D58" s="70"/>
      <c r="E58" s="70"/>
      <c r="F58" s="70"/>
      <c r="G58" s="70"/>
    </row>
    <row r="59" spans="1:7" ht="33">
      <c r="A59" s="70"/>
      <c r="B59" s="73"/>
      <c r="C59" s="20" t="s">
        <v>93</v>
      </c>
      <c r="D59" s="70"/>
      <c r="E59" s="70"/>
      <c r="F59" s="70"/>
      <c r="G59" s="70"/>
    </row>
    <row r="60" spans="1:7" ht="49.5">
      <c r="A60" s="71"/>
      <c r="B60" s="74"/>
      <c r="C60" s="20" t="s">
        <v>94</v>
      </c>
      <c r="D60" s="71"/>
      <c r="E60" s="71"/>
      <c r="F60" s="71"/>
      <c r="G60" s="71"/>
    </row>
    <row r="61" spans="1:7" ht="63.75">
      <c r="A61" s="23">
        <v>41</v>
      </c>
      <c r="B61" s="24" t="s">
        <v>95</v>
      </c>
      <c r="C61" s="20" t="s">
        <v>96</v>
      </c>
      <c r="D61" s="25"/>
      <c r="E61" s="23" t="s">
        <v>43</v>
      </c>
      <c r="F61" s="23"/>
      <c r="G61" s="23" t="s">
        <v>41</v>
      </c>
    </row>
    <row r="62" spans="1:7" ht="16.5">
      <c r="A62" s="69">
        <v>42</v>
      </c>
      <c r="B62" s="72" t="s">
        <v>97</v>
      </c>
      <c r="C62" s="20" t="s">
        <v>98</v>
      </c>
      <c r="D62" s="69"/>
      <c r="E62" s="69" t="s">
        <v>43</v>
      </c>
      <c r="F62" s="69"/>
      <c r="G62" s="69" t="s">
        <v>41</v>
      </c>
    </row>
    <row r="63" spans="1:7" ht="33">
      <c r="A63" s="70"/>
      <c r="B63" s="73"/>
      <c r="C63" s="20" t="s">
        <v>99</v>
      </c>
      <c r="D63" s="70"/>
      <c r="E63" s="70"/>
      <c r="F63" s="70"/>
      <c r="G63" s="70"/>
    </row>
    <row r="64" spans="1:7" ht="49.5">
      <c r="A64" s="70"/>
      <c r="B64" s="73"/>
      <c r="C64" s="20" t="s">
        <v>100</v>
      </c>
      <c r="D64" s="70"/>
      <c r="E64" s="70"/>
      <c r="F64" s="70"/>
      <c r="G64" s="70"/>
    </row>
    <row r="65" spans="1:7" ht="33">
      <c r="A65" s="71"/>
      <c r="B65" s="74"/>
      <c r="C65" s="20" t="s">
        <v>101</v>
      </c>
      <c r="D65" s="71"/>
      <c r="E65" s="71"/>
      <c r="F65" s="71"/>
      <c r="G65" s="71"/>
    </row>
  </sheetData>
  <sheetProtection/>
  <mergeCells count="37">
    <mergeCell ref="F38:F51"/>
    <mergeCell ref="A2:G2"/>
    <mergeCell ref="A5:A9"/>
    <mergeCell ref="B5:B9"/>
    <mergeCell ref="D5:D9"/>
    <mergeCell ref="E5:E9"/>
    <mergeCell ref="F5:F9"/>
    <mergeCell ref="G5:G9"/>
    <mergeCell ref="A10:A37"/>
    <mergeCell ref="A38:A51"/>
    <mergeCell ref="E52:E56"/>
    <mergeCell ref="F52:F56"/>
    <mergeCell ref="G52:G56"/>
    <mergeCell ref="B10:B37"/>
    <mergeCell ref="D10:D37"/>
    <mergeCell ref="E10:E37"/>
    <mergeCell ref="F10:F37"/>
    <mergeCell ref="G10:G37"/>
    <mergeCell ref="G38:G51"/>
    <mergeCell ref="E38:E51"/>
    <mergeCell ref="B38:B51"/>
    <mergeCell ref="D38:D51"/>
    <mergeCell ref="A57:A60"/>
    <mergeCell ref="B57:B60"/>
    <mergeCell ref="D57:D60"/>
    <mergeCell ref="A52:A56"/>
    <mergeCell ref="B52:B56"/>
    <mergeCell ref="D52:D56"/>
    <mergeCell ref="E57:E60"/>
    <mergeCell ref="F57:F60"/>
    <mergeCell ref="G57:G60"/>
    <mergeCell ref="A62:A65"/>
    <mergeCell ref="B62:B65"/>
    <mergeCell ref="D62:D65"/>
    <mergeCell ref="E62:E65"/>
    <mergeCell ref="F62:F65"/>
    <mergeCell ref="G62:G65"/>
  </mergeCells>
  <printOptions/>
  <pageMargins left="0.3937007874015748" right="0.1968503937007874" top="0.1968503937007874" bottom="0.1968503937007874" header="0" footer="0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26"/>
  <sheetViews>
    <sheetView zoomScale="90" zoomScaleNormal="90" zoomScalePageLayoutView="0" workbookViewId="0" topLeftCell="A1">
      <selection activeCell="I3" sqref="I3"/>
    </sheetView>
  </sheetViews>
  <sheetFormatPr defaultColWidth="9.140625" defaultRowHeight="15"/>
  <cols>
    <col min="1" max="1" width="63.57421875" style="6" customWidth="1"/>
    <col min="2" max="5" width="17.140625" style="6" customWidth="1"/>
    <col min="6" max="16384" width="9.140625" style="6" customWidth="1"/>
  </cols>
  <sheetData>
    <row r="1" spans="1:4" ht="16.5">
      <c r="A1" s="77" t="s">
        <v>173</v>
      </c>
      <c r="B1" s="77"/>
      <c r="C1" s="77"/>
      <c r="D1" s="77"/>
    </row>
    <row r="3" spans="1:5" ht="33.75" customHeight="1">
      <c r="A3" s="7" t="s">
        <v>174</v>
      </c>
      <c r="B3" s="78" t="s">
        <v>205</v>
      </c>
      <c r="C3" s="79"/>
      <c r="D3" s="79"/>
      <c r="E3" s="80"/>
    </row>
    <row r="4" spans="1:5" ht="67.5" customHeight="1">
      <c r="A4" s="7" t="s">
        <v>175</v>
      </c>
      <c r="B4" s="78" t="s">
        <v>176</v>
      </c>
      <c r="C4" s="79"/>
      <c r="D4" s="79"/>
      <c r="E4" s="80"/>
    </row>
    <row r="5" spans="1:5" ht="16.5">
      <c r="A5" s="7" t="s">
        <v>25</v>
      </c>
      <c r="B5" s="81">
        <v>5403102702</v>
      </c>
      <c r="C5" s="82"/>
      <c r="D5" s="82"/>
      <c r="E5" s="83"/>
    </row>
    <row r="6" spans="1:5" ht="16.5">
      <c r="A6" s="7" t="s">
        <v>26</v>
      </c>
      <c r="B6" s="81">
        <v>546050001</v>
      </c>
      <c r="C6" s="82"/>
      <c r="D6" s="82"/>
      <c r="E6" s="83"/>
    </row>
    <row r="7" spans="1:5" ht="107.25" customHeight="1">
      <c r="A7" s="7" t="s">
        <v>177</v>
      </c>
      <c r="B7" s="78" t="s">
        <v>178</v>
      </c>
      <c r="C7" s="82"/>
      <c r="D7" s="82"/>
      <c r="E7" s="83"/>
    </row>
    <row r="8" spans="1:5" ht="16.5">
      <c r="A8" s="7" t="s">
        <v>179</v>
      </c>
      <c r="B8" s="78" t="s">
        <v>180</v>
      </c>
      <c r="C8" s="82"/>
      <c r="D8" s="82"/>
      <c r="E8" s="83"/>
    </row>
    <row r="9" spans="1:5" ht="16.5" customHeight="1">
      <c r="A9" s="7" t="s">
        <v>181</v>
      </c>
      <c r="B9" s="78" t="s">
        <v>192</v>
      </c>
      <c r="C9" s="82"/>
      <c r="D9" s="82"/>
      <c r="E9" s="83"/>
    </row>
    <row r="10" spans="1:5" ht="33">
      <c r="A10" s="7" t="s">
        <v>182</v>
      </c>
      <c r="B10" s="50" t="s">
        <v>183</v>
      </c>
      <c r="C10" s="48"/>
      <c r="D10" s="48"/>
      <c r="E10" s="49"/>
    </row>
    <row r="11" spans="1:5" ht="16.5">
      <c r="A11" s="7" t="s">
        <v>184</v>
      </c>
      <c r="B11" s="50" t="s">
        <v>185</v>
      </c>
      <c r="C11" s="48"/>
      <c r="D11" s="48"/>
      <c r="E11" s="49"/>
    </row>
    <row r="12" spans="1:5" ht="16.5">
      <c r="A12" s="7" t="s">
        <v>186</v>
      </c>
      <c r="B12" s="50" t="s">
        <v>187</v>
      </c>
      <c r="C12" s="48"/>
      <c r="D12" s="48"/>
      <c r="E12" s="49"/>
    </row>
    <row r="14" spans="1:4" ht="16.5">
      <c r="A14" s="77" t="s">
        <v>206</v>
      </c>
      <c r="B14" s="77"/>
      <c r="C14" s="77"/>
      <c r="D14" s="77"/>
    </row>
    <row r="15" spans="1:4" ht="16.5">
      <c r="A15" s="47"/>
      <c r="B15" s="47"/>
      <c r="C15" s="47"/>
      <c r="D15" s="47"/>
    </row>
    <row r="16" spans="1:14" ht="33">
      <c r="A16" s="7" t="s">
        <v>188</v>
      </c>
      <c r="B16" s="81" t="s">
        <v>30</v>
      </c>
      <c r="C16" s="82"/>
      <c r="D16" s="82"/>
      <c r="E16" s="83"/>
      <c r="F16" s="84"/>
      <c r="G16" s="85"/>
      <c r="H16" s="85"/>
      <c r="I16" s="85"/>
      <c r="J16" s="85"/>
      <c r="K16" s="85"/>
      <c r="L16" s="85"/>
      <c r="M16" s="85"/>
      <c r="N16" s="85"/>
    </row>
    <row r="17" spans="1:5" ht="16.5">
      <c r="A17" s="7" t="s">
        <v>189</v>
      </c>
      <c r="B17" s="81" t="s">
        <v>207</v>
      </c>
      <c r="C17" s="82"/>
      <c r="D17" s="82"/>
      <c r="E17" s="83"/>
    </row>
    <row r="18" spans="1:5" ht="16.5">
      <c r="A18" s="7" t="s">
        <v>28</v>
      </c>
      <c r="B18" s="81" t="s">
        <v>208</v>
      </c>
      <c r="C18" s="82"/>
      <c r="D18" s="82"/>
      <c r="E18" s="83"/>
    </row>
    <row r="19" spans="1:5" ht="16.5">
      <c r="A19" s="7" t="s">
        <v>190</v>
      </c>
      <c r="B19" s="81" t="s">
        <v>31</v>
      </c>
      <c r="C19" s="82"/>
      <c r="D19" s="82"/>
      <c r="E19" s="83"/>
    </row>
    <row r="21" spans="1:5" ht="16.5">
      <c r="A21" s="86" t="s">
        <v>191</v>
      </c>
      <c r="B21" s="89" t="s">
        <v>165</v>
      </c>
      <c r="C21" s="89"/>
      <c r="D21" s="89"/>
      <c r="E21" s="89"/>
    </row>
    <row r="22" spans="1:5" ht="16.5" customHeight="1">
      <c r="A22" s="87"/>
      <c r="B22" s="89" t="s">
        <v>209</v>
      </c>
      <c r="C22" s="89"/>
      <c r="D22" s="89" t="s">
        <v>210</v>
      </c>
      <c r="E22" s="89"/>
    </row>
    <row r="23" spans="1:5" ht="16.5">
      <c r="A23" s="88"/>
      <c r="B23" s="46" t="s">
        <v>166</v>
      </c>
      <c r="C23" s="46" t="s">
        <v>167</v>
      </c>
      <c r="D23" s="46" t="s">
        <v>166</v>
      </c>
      <c r="E23" s="46" t="s">
        <v>167</v>
      </c>
    </row>
    <row r="24" spans="1:5" ht="19.5" customHeight="1">
      <c r="A24" s="7" t="s">
        <v>202</v>
      </c>
      <c r="B24" s="44" t="s">
        <v>203</v>
      </c>
      <c r="C24" s="44" t="s">
        <v>204</v>
      </c>
      <c r="D24" s="44" t="s">
        <v>211</v>
      </c>
      <c r="E24" s="44" t="s">
        <v>212</v>
      </c>
    </row>
    <row r="25" spans="1:5" ht="19.5" customHeight="1">
      <c r="A25" s="7" t="s">
        <v>201</v>
      </c>
      <c r="B25" s="44" t="s">
        <v>200</v>
      </c>
      <c r="C25" s="44" t="s">
        <v>193</v>
      </c>
      <c r="D25" s="44" t="s">
        <v>213</v>
      </c>
      <c r="E25" s="44" t="s">
        <v>193</v>
      </c>
    </row>
    <row r="26" spans="1:5" ht="16.5">
      <c r="A26" s="7" t="s">
        <v>102</v>
      </c>
      <c r="B26" s="45" t="s">
        <v>163</v>
      </c>
      <c r="C26" s="45" t="s">
        <v>163</v>
      </c>
      <c r="D26" s="45" t="s">
        <v>163</v>
      </c>
      <c r="E26" s="45" t="s">
        <v>163</v>
      </c>
    </row>
  </sheetData>
  <sheetProtection/>
  <mergeCells count="18">
    <mergeCell ref="B18:E18"/>
    <mergeCell ref="B19:E19"/>
    <mergeCell ref="A21:A23"/>
    <mergeCell ref="B21:E21"/>
    <mergeCell ref="B22:C22"/>
    <mergeCell ref="D22:E22"/>
    <mergeCell ref="B8:E8"/>
    <mergeCell ref="A14:D14"/>
    <mergeCell ref="B16:E16"/>
    <mergeCell ref="F16:N16"/>
    <mergeCell ref="B17:E17"/>
    <mergeCell ref="B9:E9"/>
    <mergeCell ref="A1:D1"/>
    <mergeCell ref="B3:E3"/>
    <mergeCell ref="B4:E4"/>
    <mergeCell ref="B5:E5"/>
    <mergeCell ref="B6:E6"/>
    <mergeCell ref="B7:E7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41"/>
  <sheetViews>
    <sheetView tabSelected="1" zoomScale="80" zoomScaleNormal="80" zoomScalePageLayoutView="0" workbookViewId="0" topLeftCell="A1">
      <selection activeCell="D5" sqref="D5"/>
    </sheetView>
  </sheetViews>
  <sheetFormatPr defaultColWidth="9.140625" defaultRowHeight="15"/>
  <cols>
    <col min="1" max="1" width="60.421875" style="6" customWidth="1"/>
    <col min="2" max="3" width="25.00390625" style="6" customWidth="1"/>
    <col min="4" max="16384" width="9.140625" style="6" customWidth="1"/>
  </cols>
  <sheetData>
    <row r="1" spans="1:3" ht="16.5">
      <c r="A1" s="77" t="s">
        <v>32</v>
      </c>
      <c r="B1" s="77"/>
      <c r="C1" s="77"/>
    </row>
    <row r="3" spans="1:3" ht="16.5">
      <c r="A3" s="7" t="s">
        <v>24</v>
      </c>
      <c r="B3" s="91" t="s">
        <v>214</v>
      </c>
      <c r="C3" s="91"/>
    </row>
    <row r="4" spans="1:3" ht="16.5">
      <c r="A4" s="7" t="s">
        <v>25</v>
      </c>
      <c r="B4" s="91">
        <v>5403102702</v>
      </c>
      <c r="C4" s="91"/>
    </row>
    <row r="5" spans="1:3" ht="16.5">
      <c r="A5" s="7" t="s">
        <v>26</v>
      </c>
      <c r="B5" s="91">
        <v>546050001</v>
      </c>
      <c r="C5" s="91"/>
    </row>
    <row r="6" spans="1:3" ht="16.5">
      <c r="A6" s="7" t="s">
        <v>27</v>
      </c>
      <c r="B6" s="91" t="s">
        <v>29</v>
      </c>
      <c r="C6" s="91"/>
    </row>
    <row r="8" spans="1:3" ht="16.5">
      <c r="A8" s="86" t="s">
        <v>0</v>
      </c>
      <c r="B8" s="86" t="s">
        <v>215</v>
      </c>
      <c r="C8" s="86" t="s">
        <v>222</v>
      </c>
    </row>
    <row r="9" spans="1:3" ht="16.5">
      <c r="A9" s="88"/>
      <c r="B9" s="88"/>
      <c r="C9" s="88"/>
    </row>
    <row r="10" spans="1:3" ht="49.5">
      <c r="A10" s="3" t="s">
        <v>104</v>
      </c>
      <c r="B10" s="90" t="s">
        <v>199</v>
      </c>
      <c r="C10" s="90"/>
    </row>
    <row r="11" spans="1:3" ht="16.5">
      <c r="A11" s="3" t="s">
        <v>195</v>
      </c>
      <c r="B11" s="56">
        <v>394.2669086517627</v>
      </c>
      <c r="C11" s="66">
        <v>353.88646</v>
      </c>
    </row>
    <row r="12" spans="1:3" ht="33">
      <c r="A12" s="3" t="s">
        <v>103</v>
      </c>
      <c r="B12" s="57">
        <f>SUM(B13:B25)-B21-B23-B15-B16</f>
        <v>2970</v>
      </c>
      <c r="C12" s="57">
        <f>SUM(C13:C25)-C21-C23-C15-C16</f>
        <v>2283.0919718776463</v>
      </c>
    </row>
    <row r="13" spans="1:3" ht="33" customHeight="1">
      <c r="A13" s="4" t="s">
        <v>105</v>
      </c>
      <c r="B13" s="57">
        <v>153.26</v>
      </c>
      <c r="C13" s="67">
        <v>155.05336824988723</v>
      </c>
    </row>
    <row r="14" spans="1:3" ht="49.5">
      <c r="A14" s="4" t="s">
        <v>138</v>
      </c>
      <c r="B14" s="56">
        <v>40.13</v>
      </c>
      <c r="C14" s="56">
        <v>44.93459711448061</v>
      </c>
    </row>
    <row r="15" spans="1:3" ht="16.5">
      <c r="A15" s="4" t="s">
        <v>194</v>
      </c>
      <c r="B15" s="59">
        <v>2.2689110879999994</v>
      </c>
      <c r="C15" s="59">
        <f>C14/C16</f>
        <v>2.985286713896778</v>
      </c>
    </row>
    <row r="16" spans="1:3" ht="16.5">
      <c r="A16" s="4" t="s">
        <v>139</v>
      </c>
      <c r="B16" s="56">
        <f>B14/B15</f>
        <v>17.686898447560502</v>
      </c>
      <c r="C16" s="56">
        <v>15.0520206</v>
      </c>
    </row>
    <row r="17" spans="1:3" ht="33">
      <c r="A17" s="4" t="s">
        <v>33</v>
      </c>
      <c r="B17" s="56">
        <v>0</v>
      </c>
      <c r="C17" s="66">
        <v>0</v>
      </c>
    </row>
    <row r="18" spans="1:3" ht="33">
      <c r="A18" s="4" t="s">
        <v>34</v>
      </c>
      <c r="B18" s="57">
        <f>954.13+293.11</f>
        <v>1247.24</v>
      </c>
      <c r="C18" s="66">
        <f>859.776687+265.574244786191</f>
        <v>1125.350931786191</v>
      </c>
    </row>
    <row r="19" spans="1:3" ht="60" customHeight="1">
      <c r="A19" s="4" t="s">
        <v>35</v>
      </c>
      <c r="B19" s="56">
        <v>94.53</v>
      </c>
      <c r="C19" s="66">
        <v>94.53108</v>
      </c>
    </row>
    <row r="20" spans="1:3" ht="60" customHeight="1">
      <c r="A20" s="4" t="s">
        <v>161</v>
      </c>
      <c r="B20" s="57">
        <v>1261.01</v>
      </c>
      <c r="C20" s="57">
        <v>447.950316487549</v>
      </c>
    </row>
    <row r="21" spans="1:3" ht="16.5">
      <c r="A21" s="43" t="s">
        <v>160</v>
      </c>
      <c r="B21" s="56">
        <f>213.72+64.15</f>
        <v>277.87</v>
      </c>
      <c r="C21" s="57">
        <v>130.27449763096425</v>
      </c>
    </row>
    <row r="22" spans="1:3" ht="16.5">
      <c r="A22" s="4" t="s">
        <v>162</v>
      </c>
      <c r="B22" s="56">
        <v>66.79</v>
      </c>
      <c r="C22" s="56">
        <v>217.3328082395382</v>
      </c>
    </row>
    <row r="23" spans="1:3" ht="16.5">
      <c r="A23" s="43" t="s">
        <v>160</v>
      </c>
      <c r="B23" s="56">
        <v>37.16</v>
      </c>
      <c r="C23" s="56">
        <v>121.19414660065232</v>
      </c>
    </row>
    <row r="24" spans="1:3" ht="33" customHeight="1">
      <c r="A24" s="4" t="s">
        <v>36</v>
      </c>
      <c r="B24" s="56">
        <v>107.04</v>
      </c>
      <c r="C24" s="57">
        <v>197.93887</v>
      </c>
    </row>
    <row r="25" spans="1:3" ht="49.5">
      <c r="A25" s="4" t="s">
        <v>37</v>
      </c>
      <c r="B25" s="56">
        <v>0</v>
      </c>
      <c r="C25" s="66">
        <v>0</v>
      </c>
    </row>
    <row r="26" spans="1:3" ht="33">
      <c r="A26" s="3" t="s">
        <v>38</v>
      </c>
      <c r="B26" s="56">
        <f>11.59+2.9</f>
        <v>14.49</v>
      </c>
      <c r="C26" s="66">
        <v>-10.599178027091048</v>
      </c>
    </row>
    <row r="27" spans="1:3" ht="82.5">
      <c r="A27" s="3" t="s">
        <v>106</v>
      </c>
      <c r="B27" s="56">
        <f>B26*0.8</f>
        <v>11.592</v>
      </c>
      <c r="C27" s="56">
        <f>C26*0.8</f>
        <v>-8.479342421672838</v>
      </c>
    </row>
    <row r="28" spans="1:3" ht="33">
      <c r="A28" s="3" t="s">
        <v>107</v>
      </c>
      <c r="B28" s="58"/>
      <c r="C28" s="66"/>
    </row>
    <row r="29" spans="1:3" ht="75">
      <c r="A29" s="3" t="s">
        <v>39</v>
      </c>
      <c r="B29" s="58"/>
      <c r="C29" s="68" t="s">
        <v>221</v>
      </c>
    </row>
    <row r="30" spans="1:3" ht="16.5">
      <c r="A30" s="3" t="s">
        <v>108</v>
      </c>
      <c r="B30" s="59">
        <v>0</v>
      </c>
      <c r="C30" s="66">
        <v>0</v>
      </c>
    </row>
    <row r="31" spans="1:3" ht="16.5">
      <c r="A31" s="3" t="s">
        <v>109</v>
      </c>
      <c r="B31" s="56">
        <v>173.97</v>
      </c>
      <c r="C31" s="66">
        <v>127.98681699999999</v>
      </c>
    </row>
    <row r="32" spans="1:3" ht="16.5">
      <c r="A32" s="3" t="s">
        <v>110</v>
      </c>
      <c r="B32" s="56">
        <v>0</v>
      </c>
      <c r="C32" s="66">
        <v>0</v>
      </c>
    </row>
    <row r="33" spans="1:3" ht="49.5" customHeight="1">
      <c r="A33" s="3" t="s">
        <v>111</v>
      </c>
      <c r="B33" s="56">
        <v>20.82</v>
      </c>
      <c r="C33" s="66">
        <v>18.773816999999998</v>
      </c>
    </row>
    <row r="34" spans="1:3" ht="16.5">
      <c r="A34" s="3" t="s">
        <v>112</v>
      </c>
      <c r="B34" s="56">
        <v>6.409151003046502</v>
      </c>
      <c r="C34" s="66">
        <v>8.835273151993563</v>
      </c>
    </row>
    <row r="35" spans="1:3" ht="33">
      <c r="A35" s="3" t="s">
        <v>113</v>
      </c>
      <c r="B35" s="63">
        <v>4.239</v>
      </c>
      <c r="C35" s="63">
        <v>4.239</v>
      </c>
    </row>
    <row r="36" spans="1:3" ht="16.5">
      <c r="A36" s="3" t="s">
        <v>196</v>
      </c>
      <c r="B36" s="60">
        <v>3</v>
      </c>
      <c r="C36" s="60">
        <v>3</v>
      </c>
    </row>
    <row r="37" spans="1:3" ht="16.5">
      <c r="A37" s="3" t="s">
        <v>114</v>
      </c>
      <c r="B37" s="60">
        <v>0</v>
      </c>
      <c r="C37" s="60">
        <v>0</v>
      </c>
    </row>
    <row r="38" spans="1:3" ht="33">
      <c r="A38" s="3" t="s">
        <v>115</v>
      </c>
      <c r="B38" s="60">
        <v>3</v>
      </c>
      <c r="C38" s="60">
        <v>3</v>
      </c>
    </row>
    <row r="39" spans="1:3" ht="33">
      <c r="A39" s="3" t="s">
        <v>140</v>
      </c>
      <c r="B39" s="59">
        <f>B16/(B30+B31)</f>
        <v>0.10166637033718745</v>
      </c>
      <c r="C39" s="59">
        <f>C16/(C30+C31)</f>
        <v>0.11760602343911719</v>
      </c>
    </row>
    <row r="40" spans="1:3" ht="33">
      <c r="A40" s="3" t="s">
        <v>116</v>
      </c>
      <c r="B40" s="61">
        <f>(B30+B31)/(B30+B31+B33)</f>
        <v>0.8931156630217157</v>
      </c>
      <c r="C40" s="61">
        <f>(C30+C31)/(C30+C31+C33)</f>
        <v>0.8720786597310557</v>
      </c>
    </row>
    <row r="41" spans="1:3" ht="33">
      <c r="A41" s="3" t="s">
        <v>117</v>
      </c>
      <c r="B41" s="62"/>
      <c r="C41" s="66"/>
    </row>
  </sheetData>
  <sheetProtection/>
  <mergeCells count="9">
    <mergeCell ref="A1:C1"/>
    <mergeCell ref="B10:C10"/>
    <mergeCell ref="A8:A9"/>
    <mergeCell ref="B8:B9"/>
    <mergeCell ref="B3:C3"/>
    <mergeCell ref="B4:C4"/>
    <mergeCell ref="B5:C5"/>
    <mergeCell ref="B6:C6"/>
    <mergeCell ref="C8:C9"/>
  </mergeCells>
  <hyperlinks>
    <hyperlink ref="C29" r:id="rId1" display="http://elsib.ru/ru/aktsioneram-i-investoram/raskrytie-informatsii/buhgalterskaya-otchetnost/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portrait" paperSize="9" scale="61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H21"/>
  <sheetViews>
    <sheetView zoomScale="90" zoomScaleNormal="90" zoomScalePageLayoutView="0" workbookViewId="0" topLeftCell="A1">
      <selection activeCell="D12" sqref="D12"/>
    </sheetView>
  </sheetViews>
  <sheetFormatPr defaultColWidth="9.140625" defaultRowHeight="15"/>
  <cols>
    <col min="1" max="1" width="6.140625" style="12" customWidth="1"/>
    <col min="2" max="2" width="60.7109375" style="12" customWidth="1"/>
    <col min="3" max="3" width="18.7109375" style="12" customWidth="1"/>
    <col min="4" max="16384" width="9.140625" style="12" customWidth="1"/>
  </cols>
  <sheetData>
    <row r="1" spans="1:8" ht="50.25" customHeight="1">
      <c r="A1" s="92" t="s">
        <v>44</v>
      </c>
      <c r="B1" s="92"/>
      <c r="C1" s="92"/>
      <c r="D1" s="11"/>
      <c r="E1" s="11"/>
      <c r="F1" s="11"/>
      <c r="G1" s="11"/>
      <c r="H1" s="11"/>
    </row>
    <row r="3" spans="1:3" ht="16.5">
      <c r="A3" s="13" t="s">
        <v>45</v>
      </c>
      <c r="B3" s="13" t="s">
        <v>0</v>
      </c>
      <c r="C3" s="13" t="s">
        <v>226</v>
      </c>
    </row>
    <row r="4" spans="1:3" ht="33">
      <c r="A4" s="8">
        <v>1</v>
      </c>
      <c r="B4" s="20" t="s">
        <v>120</v>
      </c>
      <c r="C4" s="19" t="s">
        <v>193</v>
      </c>
    </row>
    <row r="5" spans="1:3" ht="49.5">
      <c r="A5" s="19">
        <v>2</v>
      </c>
      <c r="B5" s="20" t="s">
        <v>121</v>
      </c>
      <c r="C5" s="19" t="s">
        <v>193</v>
      </c>
    </row>
    <row r="6" spans="1:3" ht="16.5">
      <c r="A6" s="19">
        <v>3</v>
      </c>
      <c r="B6" s="20" t="s">
        <v>118</v>
      </c>
      <c r="C6" s="19" t="s">
        <v>193</v>
      </c>
    </row>
    <row r="7" spans="1:3" ht="16.5">
      <c r="A7" s="19"/>
      <c r="B7" s="22" t="s">
        <v>122</v>
      </c>
      <c r="C7" s="19" t="s">
        <v>193</v>
      </c>
    </row>
    <row r="8" spans="1:3" ht="16.5">
      <c r="A8" s="19"/>
      <c r="B8" s="22" t="s">
        <v>123</v>
      </c>
      <c r="C8" s="19" t="s">
        <v>193</v>
      </c>
    </row>
    <row r="9" spans="1:3" ht="33">
      <c r="A9" s="19"/>
      <c r="B9" s="26" t="s">
        <v>124</v>
      </c>
      <c r="C9" s="19" t="s">
        <v>193</v>
      </c>
    </row>
    <row r="10" spans="1:3" ht="16.5">
      <c r="A10" s="19"/>
      <c r="B10" s="22" t="s">
        <v>125</v>
      </c>
      <c r="C10" s="19" t="s">
        <v>193</v>
      </c>
    </row>
    <row r="11" spans="1:3" ht="16.5">
      <c r="A11" s="19"/>
      <c r="B11" s="22" t="s">
        <v>126</v>
      </c>
      <c r="C11" s="19" t="s">
        <v>193</v>
      </c>
    </row>
    <row r="12" spans="1:3" ht="49.5">
      <c r="A12" s="19">
        <v>4</v>
      </c>
      <c r="B12" s="20" t="s">
        <v>119</v>
      </c>
      <c r="C12" s="19" t="s">
        <v>193</v>
      </c>
    </row>
    <row r="13" spans="1:3" ht="16.5">
      <c r="A13" s="19"/>
      <c r="B13" s="22" t="s">
        <v>122</v>
      </c>
      <c r="C13" s="19" t="s">
        <v>193</v>
      </c>
    </row>
    <row r="14" spans="1:3" ht="16.5">
      <c r="A14" s="19"/>
      <c r="B14" s="22" t="s">
        <v>123</v>
      </c>
      <c r="C14" s="19" t="s">
        <v>193</v>
      </c>
    </row>
    <row r="15" spans="1:3" ht="16.5">
      <c r="A15" s="19"/>
      <c r="B15" s="22" t="s">
        <v>127</v>
      </c>
      <c r="C15" s="19" t="s">
        <v>193</v>
      </c>
    </row>
    <row r="16" spans="1:3" ht="16.5">
      <c r="A16" s="19"/>
      <c r="B16" s="22" t="s">
        <v>125</v>
      </c>
      <c r="C16" s="19" t="s">
        <v>193</v>
      </c>
    </row>
    <row r="17" spans="1:3" ht="16.5">
      <c r="A17" s="19"/>
      <c r="B17" s="22" t="s">
        <v>126</v>
      </c>
      <c r="C17" s="19" t="s">
        <v>193</v>
      </c>
    </row>
    <row r="19" ht="16.5">
      <c r="B19" s="6" t="s">
        <v>223</v>
      </c>
    </row>
    <row r="20" ht="16.5">
      <c r="B20" s="6" t="s">
        <v>224</v>
      </c>
    </row>
    <row r="21" ht="16.5">
      <c r="B21" s="6" t="s">
        <v>225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2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69.00390625" style="5" bestFit="1" customWidth="1"/>
    <col min="2" max="16384" width="9.140625" style="5" customWidth="1"/>
  </cols>
  <sheetData>
    <row r="1" ht="16.5">
      <c r="A1" s="9" t="s">
        <v>47</v>
      </c>
    </row>
    <row r="2" ht="63.75" customHeight="1">
      <c r="A2" s="35" t="s">
        <v>157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F8"/>
  <sheetViews>
    <sheetView zoomScale="90" zoomScaleNormal="90" zoomScalePageLayoutView="0" workbookViewId="0" topLeftCell="A1">
      <selection activeCell="I5" sqref="I5"/>
    </sheetView>
  </sheetViews>
  <sheetFormatPr defaultColWidth="9.140625" defaultRowHeight="15"/>
  <cols>
    <col min="1" max="1" width="7.140625" style="5" customWidth="1"/>
    <col min="2" max="2" width="46.00390625" style="5" customWidth="1"/>
    <col min="3" max="6" width="16.28125" style="5" customWidth="1"/>
    <col min="7" max="16384" width="9.140625" style="5" customWidth="1"/>
  </cols>
  <sheetData>
    <row r="1" spans="1:6" ht="68.25" customHeight="1">
      <c r="A1" s="92" t="s">
        <v>128</v>
      </c>
      <c r="B1" s="92"/>
      <c r="C1" s="92"/>
      <c r="D1" s="92"/>
      <c r="E1" s="92"/>
      <c r="F1" s="92"/>
    </row>
    <row r="2" spans="1:6" ht="16.5">
      <c r="A2" s="10"/>
      <c r="B2" s="10"/>
      <c r="C2" s="30"/>
      <c r="D2" s="30"/>
      <c r="F2" s="30"/>
    </row>
    <row r="3" spans="1:6" ht="16.5">
      <c r="A3" s="14" t="s">
        <v>45</v>
      </c>
      <c r="B3" s="14" t="s">
        <v>0</v>
      </c>
      <c r="C3" s="93" t="s">
        <v>46</v>
      </c>
      <c r="D3" s="94"/>
      <c r="E3" s="94"/>
      <c r="F3" s="95"/>
    </row>
    <row r="4" spans="1:6" ht="16.5">
      <c r="A4" s="14"/>
      <c r="B4" s="14"/>
      <c r="C4" s="55" t="s">
        <v>216</v>
      </c>
      <c r="D4" s="55" t="s">
        <v>217</v>
      </c>
      <c r="E4" s="55" t="s">
        <v>218</v>
      </c>
      <c r="F4" s="55" t="s">
        <v>219</v>
      </c>
    </row>
    <row r="5" spans="1:6" ht="49.5">
      <c r="A5" s="19">
        <v>1</v>
      </c>
      <c r="B5" s="20" t="s">
        <v>129</v>
      </c>
      <c r="C5" s="65">
        <v>0</v>
      </c>
      <c r="D5" s="65">
        <v>0</v>
      </c>
      <c r="E5" s="65">
        <v>0</v>
      </c>
      <c r="F5" s="65">
        <v>0</v>
      </c>
    </row>
    <row r="6" spans="1:6" ht="33">
      <c r="A6" s="19">
        <v>2</v>
      </c>
      <c r="B6" s="20" t="s">
        <v>130</v>
      </c>
      <c r="C6" s="65">
        <v>0</v>
      </c>
      <c r="D6" s="65">
        <v>0</v>
      </c>
      <c r="E6" s="65">
        <v>0</v>
      </c>
      <c r="F6" s="65">
        <v>0</v>
      </c>
    </row>
    <row r="7" spans="1:6" ht="49.5">
      <c r="A7" s="19">
        <v>3</v>
      </c>
      <c r="B7" s="20" t="s">
        <v>131</v>
      </c>
      <c r="C7" s="65">
        <v>0</v>
      </c>
      <c r="D7" s="65">
        <v>0</v>
      </c>
      <c r="E7" s="65">
        <v>0</v>
      </c>
      <c r="F7" s="65">
        <v>0</v>
      </c>
    </row>
    <row r="8" spans="1:6" ht="99">
      <c r="A8" s="19">
        <v>4</v>
      </c>
      <c r="B8" s="20" t="s">
        <v>156</v>
      </c>
      <c r="C8" s="65">
        <v>44991</v>
      </c>
      <c r="D8" s="65">
        <v>44991</v>
      </c>
      <c r="E8" s="65">
        <v>44991</v>
      </c>
      <c r="F8" s="65">
        <v>44991</v>
      </c>
    </row>
  </sheetData>
  <sheetProtection/>
  <mergeCells count="2">
    <mergeCell ref="A1:F1"/>
    <mergeCell ref="C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9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81.8515625" style="5" customWidth="1"/>
    <col min="2" max="2" width="25.7109375" style="5" customWidth="1"/>
    <col min="3" max="16384" width="9.140625" style="5" customWidth="1"/>
  </cols>
  <sheetData>
    <row r="1" spans="1:10" ht="41.25" customHeight="1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15"/>
    </row>
    <row r="3" ht="16.5">
      <c r="A3" s="5" t="s">
        <v>158</v>
      </c>
    </row>
    <row r="4" spans="1:9" ht="31.5" customHeight="1">
      <c r="A4" s="34" t="s">
        <v>159</v>
      </c>
      <c r="B4" s="34"/>
      <c r="C4" s="34"/>
      <c r="D4" s="34"/>
      <c r="E4" s="34"/>
      <c r="F4" s="34"/>
      <c r="G4" s="34"/>
      <c r="H4" s="34"/>
      <c r="I4" s="34"/>
    </row>
    <row r="5" ht="16.5">
      <c r="A5" s="5" t="s">
        <v>141</v>
      </c>
    </row>
    <row r="6" spans="1:9" ht="32.25" customHeight="1">
      <c r="A6" s="53" t="s">
        <v>197</v>
      </c>
      <c r="B6" s="52"/>
      <c r="C6" s="27"/>
      <c r="D6" s="27"/>
      <c r="E6" s="27"/>
      <c r="F6" s="27"/>
      <c r="G6" s="27"/>
      <c r="H6" s="27"/>
      <c r="I6" s="27"/>
    </row>
    <row r="7" ht="16.5">
      <c r="A7" s="5" t="s">
        <v>142</v>
      </c>
    </row>
    <row r="9" ht="16.5">
      <c r="A9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33"/>
  <sheetViews>
    <sheetView zoomScale="90" zoomScaleNormal="90" zoomScalePageLayoutView="0" workbookViewId="0" topLeftCell="A1">
      <selection activeCell="C12" sqref="C12"/>
    </sheetView>
  </sheetViews>
  <sheetFormatPr defaultColWidth="9.140625" defaultRowHeight="15"/>
  <cols>
    <col min="1" max="1" width="106.140625" style="5" customWidth="1"/>
    <col min="2" max="2" width="9.28125" style="5" customWidth="1"/>
    <col min="3" max="16384" width="9.140625" style="5" customWidth="1"/>
  </cols>
  <sheetData>
    <row r="1" spans="1:7" ht="41.25" customHeight="1">
      <c r="A1" s="51" t="s">
        <v>132</v>
      </c>
      <c r="B1" s="11"/>
      <c r="C1" s="11"/>
      <c r="D1" s="11"/>
      <c r="E1" s="11"/>
      <c r="F1" s="11"/>
      <c r="G1" s="11"/>
    </row>
    <row r="2" spans="1:7" ht="16.5">
      <c r="A2" s="33"/>
      <c r="B2" s="33"/>
      <c r="C2" s="33"/>
      <c r="D2" s="33"/>
      <c r="E2" s="33"/>
      <c r="F2" s="33"/>
      <c r="G2" s="33"/>
    </row>
    <row r="3" spans="1:7" ht="16.5">
      <c r="A3" s="64" t="s">
        <v>133</v>
      </c>
      <c r="B3" s="33"/>
      <c r="C3" s="33"/>
      <c r="D3" s="33"/>
      <c r="E3" s="33"/>
      <c r="F3" s="33"/>
      <c r="G3" s="33"/>
    </row>
    <row r="4" spans="1:7" s="36" customFormat="1" ht="15" customHeight="1">
      <c r="A4" s="37" t="s">
        <v>150</v>
      </c>
      <c r="B4" s="37"/>
      <c r="C4" s="37"/>
      <c r="D4" s="37"/>
      <c r="E4" s="37"/>
      <c r="F4" s="37"/>
      <c r="G4" s="37"/>
    </row>
    <row r="5" spans="1:7" s="36" customFormat="1" ht="16.5">
      <c r="A5" s="37" t="s">
        <v>214</v>
      </c>
      <c r="B5" s="37"/>
      <c r="C5" s="37"/>
      <c r="D5" s="37"/>
      <c r="E5" s="37"/>
      <c r="F5" s="37"/>
      <c r="G5" s="37"/>
    </row>
    <row r="6" spans="1:7" s="36" customFormat="1" ht="16.5">
      <c r="A6" s="37" t="s">
        <v>151</v>
      </c>
      <c r="B6" s="37"/>
      <c r="C6" s="37"/>
      <c r="D6" s="37"/>
      <c r="E6" s="37"/>
      <c r="F6" s="37"/>
      <c r="G6" s="37"/>
    </row>
    <row r="7" spans="1:7" s="36" customFormat="1" ht="15" customHeight="1">
      <c r="A7" s="37" t="s">
        <v>152</v>
      </c>
      <c r="B7" s="37"/>
      <c r="C7" s="37"/>
      <c r="D7" s="37"/>
      <c r="E7" s="37"/>
      <c r="F7" s="37"/>
      <c r="G7" s="37"/>
    </row>
    <row r="8" spans="1:7" s="36" customFormat="1" ht="16.5">
      <c r="A8" s="37" t="s">
        <v>214</v>
      </c>
      <c r="B8" s="37"/>
      <c r="C8" s="37"/>
      <c r="D8" s="37"/>
      <c r="E8" s="37"/>
      <c r="F8" s="37"/>
      <c r="G8" s="37"/>
    </row>
    <row r="9" spans="1:7" s="36" customFormat="1" ht="16.5">
      <c r="A9" s="37" t="s">
        <v>151</v>
      </c>
      <c r="B9" s="37"/>
      <c r="C9" s="37"/>
      <c r="D9" s="37"/>
      <c r="E9" s="37"/>
      <c r="F9" s="37"/>
      <c r="G9" s="37"/>
    </row>
    <row r="10" spans="1:7" s="36" customFormat="1" ht="54" customHeight="1">
      <c r="A10" s="54" t="s">
        <v>198</v>
      </c>
      <c r="B10" s="38"/>
      <c r="C10" s="38"/>
      <c r="D10" s="38"/>
      <c r="E10" s="38"/>
      <c r="F10" s="38"/>
      <c r="G10" s="38"/>
    </row>
    <row r="11" spans="1:7" s="36" customFormat="1" ht="16.5">
      <c r="A11" s="39" t="s">
        <v>155</v>
      </c>
      <c r="B11" s="39"/>
      <c r="C11" s="39"/>
      <c r="D11" s="39"/>
      <c r="E11" s="39"/>
      <c r="F11" s="39"/>
      <c r="G11" s="39"/>
    </row>
    <row r="12" spans="1:7" s="36" customFormat="1" ht="16.5">
      <c r="A12" s="38" t="s">
        <v>153</v>
      </c>
      <c r="B12" s="38"/>
      <c r="C12" s="38"/>
      <c r="D12" s="38"/>
      <c r="E12" s="38"/>
      <c r="F12" s="38"/>
      <c r="G12" s="38"/>
    </row>
    <row r="13" spans="1:7" s="36" customFormat="1" ht="13.5" customHeight="1">
      <c r="A13" s="39"/>
      <c r="B13" s="39"/>
      <c r="C13" s="39"/>
      <c r="D13" s="39"/>
      <c r="E13" s="39"/>
      <c r="F13" s="39"/>
      <c r="G13" s="39"/>
    </row>
    <row r="14" spans="1:7" s="36" customFormat="1" ht="13.5" customHeight="1">
      <c r="A14" s="39"/>
      <c r="B14" s="39"/>
      <c r="C14" s="39"/>
      <c r="D14" s="39"/>
      <c r="E14" s="39"/>
      <c r="F14" s="39"/>
      <c r="G14" s="39"/>
    </row>
    <row r="15" spans="1:7" s="36" customFormat="1" ht="17.25" customHeight="1">
      <c r="A15" s="38" t="s">
        <v>154</v>
      </c>
      <c r="B15" s="38"/>
      <c r="C15" s="38"/>
      <c r="D15" s="38"/>
      <c r="E15" s="38"/>
      <c r="F15" s="38"/>
      <c r="G15" s="38"/>
    </row>
    <row r="16" spans="1:7" ht="16.5">
      <c r="A16" s="31"/>
      <c r="B16" s="33"/>
      <c r="C16" s="33"/>
      <c r="D16" s="33"/>
      <c r="E16" s="33"/>
      <c r="F16" s="33"/>
      <c r="G16" s="33"/>
    </row>
    <row r="17" spans="1:7" ht="16.5">
      <c r="A17" s="31"/>
      <c r="B17" s="33"/>
      <c r="C17" s="33"/>
      <c r="D17" s="33"/>
      <c r="E17" s="33"/>
      <c r="F17" s="33"/>
      <c r="G17" s="33"/>
    </row>
    <row r="18" spans="1:7" ht="16.5">
      <c r="A18" s="31"/>
      <c r="B18" s="33"/>
      <c r="C18" s="33"/>
      <c r="D18" s="33"/>
      <c r="E18" s="33"/>
      <c r="F18" s="33"/>
      <c r="G18" s="33"/>
    </row>
    <row r="19" spans="1:7" ht="36.75" customHeight="1">
      <c r="A19" s="64" t="s">
        <v>134</v>
      </c>
      <c r="B19" s="33"/>
      <c r="C19" s="33"/>
      <c r="D19" s="33"/>
      <c r="E19" s="33"/>
      <c r="F19" s="33"/>
      <c r="G19" s="33"/>
    </row>
    <row r="20" spans="1:7" s="33" customFormat="1" ht="16.5">
      <c r="A20" s="27" t="s">
        <v>145</v>
      </c>
      <c r="B20" s="27"/>
      <c r="C20" s="27"/>
      <c r="D20" s="27"/>
      <c r="E20" s="27"/>
      <c r="F20" s="27"/>
      <c r="G20" s="27"/>
    </row>
    <row r="21" spans="1:7" s="33" customFormat="1" ht="16.5">
      <c r="A21" s="40" t="s">
        <v>146</v>
      </c>
      <c r="B21" s="40"/>
      <c r="C21" s="40"/>
      <c r="D21" s="40"/>
      <c r="E21" s="40"/>
      <c r="F21" s="40"/>
      <c r="G21" s="40"/>
    </row>
    <row r="22" spans="1:7" s="33" customFormat="1" ht="16.5">
      <c r="A22" s="40" t="s">
        <v>147</v>
      </c>
      <c r="B22" s="40"/>
      <c r="C22" s="40"/>
      <c r="D22" s="40"/>
      <c r="E22" s="40"/>
      <c r="F22" s="40"/>
      <c r="G22" s="40"/>
    </row>
    <row r="23" spans="1:7" s="33" customFormat="1" ht="17.25" customHeight="1">
      <c r="A23" s="41" t="s">
        <v>148</v>
      </c>
      <c r="B23" s="41"/>
      <c r="C23" s="41"/>
      <c r="D23" s="41"/>
      <c r="E23" s="41"/>
      <c r="F23" s="41"/>
      <c r="G23" s="41"/>
    </row>
    <row r="24" spans="1:7" s="33" customFormat="1" ht="15.75" customHeight="1">
      <c r="A24" s="41" t="s">
        <v>149</v>
      </c>
      <c r="B24" s="41"/>
      <c r="C24" s="41"/>
      <c r="D24" s="41"/>
      <c r="E24" s="41"/>
      <c r="F24" s="41"/>
      <c r="G24" s="41"/>
    </row>
    <row r="25" s="33" customFormat="1" ht="16.5">
      <c r="A25" s="31"/>
    </row>
    <row r="26" spans="1:7" ht="49.5">
      <c r="A26" s="64" t="s">
        <v>135</v>
      </c>
      <c r="B26" s="33"/>
      <c r="C26" s="33"/>
      <c r="D26" s="33"/>
      <c r="E26" s="33"/>
      <c r="F26" s="33"/>
      <c r="G26" s="33"/>
    </row>
    <row r="27" spans="1:7" ht="33">
      <c r="A27" s="42" t="s">
        <v>220</v>
      </c>
      <c r="B27" s="42"/>
      <c r="C27" s="42"/>
      <c r="D27" s="42"/>
      <c r="E27" s="42"/>
      <c r="F27" s="42"/>
      <c r="G27" s="42"/>
    </row>
    <row r="28" spans="1:7" ht="16.5">
      <c r="A28" s="31"/>
      <c r="B28" s="33"/>
      <c r="C28" s="33"/>
      <c r="D28" s="33"/>
      <c r="E28" s="33"/>
      <c r="F28" s="33"/>
      <c r="G28" s="33"/>
    </row>
    <row r="29" spans="1:7" ht="16.5">
      <c r="A29" s="31"/>
      <c r="B29" s="33"/>
      <c r="C29" s="33"/>
      <c r="D29" s="33"/>
      <c r="E29" s="33"/>
      <c r="F29" s="33"/>
      <c r="G29" s="33"/>
    </row>
    <row r="30" spans="1:7" ht="33">
      <c r="A30" s="64" t="s">
        <v>136</v>
      </c>
      <c r="B30" s="33"/>
      <c r="C30" s="33"/>
      <c r="D30" s="33"/>
      <c r="E30" s="33"/>
      <c r="F30" s="33"/>
      <c r="G30" s="33"/>
    </row>
    <row r="31" spans="1:7" ht="16.5">
      <c r="A31" s="31" t="s">
        <v>164</v>
      </c>
      <c r="B31" s="33"/>
      <c r="C31" s="33"/>
      <c r="D31" s="33"/>
      <c r="E31" s="33"/>
      <c r="F31" s="33"/>
      <c r="G31" s="33"/>
    </row>
    <row r="32" spans="1:7" ht="16.5">
      <c r="A32" s="33" t="s">
        <v>143</v>
      </c>
      <c r="B32" s="33"/>
      <c r="C32" s="33"/>
      <c r="D32" s="33"/>
      <c r="E32" s="33"/>
      <c r="F32" s="33"/>
      <c r="G32" s="33"/>
    </row>
    <row r="33" ht="16.5">
      <c r="A33" s="33" t="s">
        <v>144</v>
      </c>
    </row>
  </sheetData>
  <sheetProtection/>
  <printOptions/>
  <pageMargins left="0.7" right="0.4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Полянская М.С.</dc:creator>
  <cp:keywords/>
  <dc:description/>
  <cp:lastModifiedBy>zgmolchanova</cp:lastModifiedBy>
  <cp:lastPrinted>2017-04-12T02:28:00Z</cp:lastPrinted>
  <dcterms:created xsi:type="dcterms:W3CDTF">2011-12-16T02:54:03Z</dcterms:created>
  <dcterms:modified xsi:type="dcterms:W3CDTF">2017-04-26T02:18:05Z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