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45" windowWidth="15480" windowHeight="11505" tabRatio="853" activeTab="0"/>
  </bookViews>
  <sheets>
    <sheet name="Титульный лист" sheetId="1" r:id="rId1"/>
    <sheet name="Стандарт раскрытия информации" sheetId="2" state="hidden" r:id="rId2"/>
    <sheet name="1" sheetId="3" r:id="rId3"/>
    <sheet name="2" sheetId="4" r:id="rId4"/>
    <sheet name="3" sheetId="5" r:id="rId5"/>
    <sheet name="4" sheetId="6" r:id="rId6"/>
    <sheet name="5" sheetId="7" r:id="rId7"/>
    <sheet name="6" sheetId="8" r:id="rId8"/>
    <sheet name="7" sheetId="9" r:id="rId9"/>
    <sheet name="8" sheetId="10" r:id="rId10"/>
    <sheet name="9" sheetId="11" r:id="rId11"/>
  </sheets>
  <externalReferences>
    <externalReference r:id="rId14"/>
  </externalReferences>
  <definedNames>
    <definedName name="_xlnm.Print_Area" localSheetId="2">'1'!$A$1:$F$29</definedName>
    <definedName name="_xlnm.Print_Area" localSheetId="6">'5'!$A$1:$C$8</definedName>
    <definedName name="_xlnm.Print_Area" localSheetId="1">'Стандарт раскрытия информации'!$A$1:$G$42</definedName>
  </definedNames>
  <calcPr fullCalcOnLoad="1"/>
</workbook>
</file>

<file path=xl/sharedStrings.xml><?xml version="1.0" encoding="utf-8"?>
<sst xmlns="http://schemas.openxmlformats.org/spreadsheetml/2006/main" count="267" uniqueCount="218">
  <si>
    <t>Примечание</t>
  </si>
  <si>
    <t>Ответственный за предоставление информации</t>
  </si>
  <si>
    <t>Содержание информации</t>
  </si>
  <si>
    <t>Срок размещения информации</t>
  </si>
  <si>
    <t>п.9</t>
  </si>
  <si>
    <t xml:space="preserve">а) годовая финансовая (бухгалтерская) отчетность, а также аудиторское заключение (в случае, если в соответствии с законодательством Российской Федерации осуществлялась аудиторская проверка); </t>
  </si>
  <si>
    <t xml:space="preserve">б) структура и объем затрат на производство и реализацию товаров (работ, услуг); </t>
  </si>
  <si>
    <t>подконтрольные (операционные) и неподконтрольные расходы, включаемые в необходимую валовую выручку, норма доходности инвестированного капитала, установленная федеральным органом исполнительной власти по регулированию естественных монополий (с указанием акта об утверждении нормы доходности на инвестированный капитал), фактический уровень доходности инвестированного капитала, использованного при осуществлении регулируемой деятельности, и обоснование причин его отклонения от уровня доходности инвестированного капитала, установленного федеральным органом исполнительной власти по регулированию естественных монополий;</t>
  </si>
  <si>
    <t xml:space="preserve">отчет о движении активов, включающий балансовую стоимость активов на начало года, балансовую стоимость активов на конец года, а также информацию о выбытии активов в течение года; </t>
  </si>
  <si>
    <t>отчет о вводе активов в течение года, в том числе за счет переоценки, модернизации, реконструкции, строительства и приобретения нового оборудования.</t>
  </si>
  <si>
    <t>в) в случае применения метода доходности инвестированного капитала при государственном регулировании тарифов в отношении субъектов рынков электрической энергии:</t>
  </si>
  <si>
    <t>Субъекты рынков электрической энергии, являющиеся субъектами естественных монополий, раскрывают информацию, указанную в подпункте "б" пункта 9 настоящего документа, по формам, утверждаемым уполномоченным Правительством Российской Федерации федеральным органом исполнительной власти.</t>
  </si>
  <si>
    <t>не позднее 1 июня</t>
  </si>
  <si>
    <t>до 1 апреля</t>
  </si>
  <si>
    <t>п.11</t>
  </si>
  <si>
    <t>а) о ценах (тарифах) на товары (работы, услуги) субъектов естественных монополий, в отношении которых применяется государственное регулирование (далее - регулируемые товары (работы, услуги), включая информацию о тарифах на услуги по передаче электрической энергии и размерах платы за технологическое присоединение к электрическим сетям на текущий период регулирования, с указанием источника официального опубликования решения регулирующего органа об установлении тарифов;</t>
  </si>
  <si>
    <t>б) об основных потребительских характеристиках регулируемых товаров (работ, услуг) субъектов естественных монополий и их соответствии государственным и иным утвержденным стандартам качества, включая информацию:</t>
  </si>
  <si>
    <t>в) о наличии (об отсутствии) технической возможности доступа к регулируемым товарам (работам, услугам) субъектов естественных монополий и о регистрации и ходе реализации заявок на технологическое присоединение к электрическим сетям, включая информацию, содержащую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 с указанием количества:</t>
  </si>
  <si>
    <t>г) о результатах контрольных замеров электрических параметров режимов работы оборудования объектов электросетевого хозяйства, то есть замеров потокораспределения, нагрузок и уровней напряжения;</t>
  </si>
  <si>
    <t>д) об условиях, на которых осуществляется поставка регулируемых товаров (работ, услуг) субъектами естественных монополий, и (или) об условиях договоров об осуществлении технологического присоединения к электрическим сетям с указанием типовых форм договоров об оказании услуг по передаче электрической энергии, типовых договоров об осуществлении технологического присоединения к электрическим сетям и источника официального опубликования нормативного правового акта, регулирующего условия этих договоров;</t>
  </si>
  <si>
    <t>е) о порядке выполнения технологических, технических и других мероприятий, связанных с технологическим присоединением к электрическим сетям, включая перечень мероприятий, необходимых для осуществления технологического присоединения к электрическим сетям, и порядок выполнения этих мероприятий с указанием ссылок на нормативные правовые акты;</t>
  </si>
  <si>
    <t>ж) об инвестиционных программах (о проектах инвестиционных программ) и отчетах об их реализации, включая:</t>
  </si>
  <si>
    <t>з) о способах приобретения, стоимости и объемах товаров, необходимых для оказания услуг по передаче электроэнергии, включая информацию:</t>
  </si>
  <si>
    <t>о балансе электрической энергии и мощности, в том числе:</t>
  </si>
  <si>
    <t>об отпуске электроэнергии в сеть и отпуске электроэнергии из сети сетевой компании по уровням напряжений, используемых для ценообразования, потребителям электрической энергии и территориальным сетевым организациям, присоединенным к сетям сетевой организации;</t>
  </si>
  <si>
    <t>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 используемых для ценообразования;</t>
  </si>
  <si>
    <t>о потерях электроэнергии в сетях сетевой организации в абсолютном и относительном выражении по уровням напряжения, используемым для целей ценообразования;</t>
  </si>
  <si>
    <t>о затратах на оплату потерь, в том числе:</t>
  </si>
  <si>
    <t>о затратах сетевой организации на покупку потерь в собственных сетях;</t>
  </si>
  <si>
    <t>об уровне нормативных потерь электроэнергии на текущий период с указанием источника опубликования решения об установлении уровня нормативных потерь;</t>
  </si>
  <si>
    <t>о перечне мероприятий по снижению размеров потерь в сетях, а также о сроках их исполнения и источниках финансирования;</t>
  </si>
  <si>
    <t>о закупке сетевыми организациями электрической энергии для компенсации потерь в сетях и ее стоимости;</t>
  </si>
  <si>
    <t>о размере фактических потерь, оплачиваемых покупателями при осуществлении расчетов за электрическую энергию по уровням напряжения;</t>
  </si>
  <si>
    <t>о перечне зон деятельности сетевой организации с детализацией по населенным пунктам и районам городов, определяемых в соответствии с границами балансовой принадлежности электросетевого хозяйства, находящегося в собственности сетевой организации или на ином законном основании;</t>
  </si>
  <si>
    <t>о техническом состоянии сетей, в том числе:</t>
  </si>
  <si>
    <t>о сводных данных об аварийных отключениях в месяц по границам территориальных зон деятельности организации, вызванных авариями или внеплановыми отключениями объектов электросетевого хозяйства, с указанием даты аварийного отключения объектов электросетевого хозяйства и включения их в работу, причин аварий (по итогам расследования в установленном порядке) и мероприятий по их устранению;</t>
  </si>
  <si>
    <t>об объеме недопоставленной в результате аварийных отключений электрической энергии;</t>
  </si>
  <si>
    <t>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35 кВ и выше;</t>
  </si>
  <si>
    <t>о вводе в ремонт и выводе из ремонта электросетевых объектов с указанием сроков (сводная информация);</t>
  </si>
  <si>
    <t>поданных заявок и объема мощности, необходимого для их удовлетворения;</t>
  </si>
  <si>
    <t>заключенных договоров об осуществлении технологического присоединения к электрическим сетям, содержащих сведения об объеме присоединяемой мощности, сроках и плате по каждому договору;</t>
  </si>
  <si>
    <t>аннулированных заявок на технологическое присоединение;</t>
  </si>
  <si>
    <t>выполненных присоединений и присоединенной мощности;</t>
  </si>
  <si>
    <t>отчеты о выполнении годовых планов капитальных вложений и планов капитального ремонта (инвестиционных программ) с указанием достигнутых результатов в части расширения пропускной способности, снижения потерь в сетях и увеличения резерва для присоединения потребителей отдельно по каждому центру питания напряжением 35 кВ и выше по форме, утверждаемой уполномоченным Правительством Российской Федерации федеральным органом исполнительной власти;</t>
  </si>
  <si>
    <t>планы капитальных вложений и планы капитального ремонта (инвестиционные программы), касающиеся реконструкции и развития электрических сетей, согласованные в порядке, установленном Правительством Российской Федерации, с указанием характеристик сетевого оборудования, даты расширения пропускной способности, снижения потерь в сетях и увеличения резерва для присоединения потребителей по каждому центру питания напряжением 35 кВ и выше по форме, утверждаемой уполномоченным Правительством Российской Федерации федеральным органом исполнительной власти (для объектов капитального строительства (основных строек) указываются сроки начала и окончания строительства, стоимостная оценка инвестиций в целом по объекту и за рассматриваемый календарный год, а также основные проектные характеристики. Для объектов долгосрочных финансовых вложений также указывается стоимостная оценка инвестиций в целом по объекту и за рассматриваемый календарный год.);</t>
  </si>
  <si>
    <t>о корпоративных правилах осуществления закупок (включая использование конкурсов, аукционов);</t>
  </si>
  <si>
    <t>о проведении закупок товаров, необходимых для производства регулируемых услуг (включая использование конкурсов, аукционов), с указанием наименований товаров и предполагаемых объемов закупок.</t>
  </si>
  <si>
    <t>предоставляется субъектам оперативно-диспетчерского управления 2 раза в год в конце каждого полугодия текущего года</t>
  </si>
  <si>
    <t>до 1 марта</t>
  </si>
  <si>
    <t>1. До 1 марта;                                            2. В течении 7 дней по запросу</t>
  </si>
  <si>
    <t>До 1 марта</t>
  </si>
  <si>
    <t>Подлежит опубликованию на сайте</t>
  </si>
  <si>
    <t>Стандарт раскрытия информации субъектами оптового и розничных рынков электрической энергии</t>
  </si>
  <si>
    <t>Дирекция по экономике и финансам</t>
  </si>
  <si>
    <t>Управление главного энергетика Сервисно-технического центра</t>
  </si>
  <si>
    <t>Пункт стандарта</t>
  </si>
  <si>
    <t>Срок предоставления информации</t>
  </si>
  <si>
    <t>Ежеквартально (до 15.03.2012, 15.07.2012, 15.10.2012)</t>
  </si>
  <si>
    <t>10.01.2012; 10.04.2012, 10.07.2012</t>
  </si>
  <si>
    <t>1. Ежемесячно (до 10 числа месяца следующего за отчётным)                                                 2. в течении 7 дней по запросу</t>
  </si>
  <si>
    <t xml:space="preserve">Ежемесячно (до 15 числа месяца следующего за отчётным) </t>
  </si>
  <si>
    <t>до 25.06.2012</t>
  </si>
  <si>
    <t>Раскрытия информации в сфере оказания услуг по передаче электрической энергии</t>
  </si>
  <si>
    <t>Наименование организации</t>
  </si>
  <si>
    <t>ИНН</t>
  </si>
  <si>
    <t>КПП</t>
  </si>
  <si>
    <t>Период действия принятого тарифа</t>
  </si>
  <si>
    <t>Информация о тарифе на услуги по передаче электрической энергии</t>
  </si>
  <si>
    <t>НПО "ЭЛСИБ" ОАО</t>
  </si>
  <si>
    <t>Местонахождение (адрес)</t>
  </si>
  <si>
    <t>630088, г.Новосибирск, ул.Сибиряков-Гвардейцев, 56</t>
  </si>
  <si>
    <t>Атрибуты решения по принятому тарифу (наименование, дата, номер)</t>
  </si>
  <si>
    <t>Наименование регулирующего органа</t>
  </si>
  <si>
    <t>Департамент по тарифам Новосибирской области</t>
  </si>
  <si>
    <t>Источник опубликования</t>
  </si>
  <si>
    <r>
      <t xml:space="preserve">сайт Департамента по тарифам Новосибирской области </t>
    </r>
    <r>
      <rPr>
        <u val="single"/>
        <sz val="11"/>
        <color indexed="30"/>
        <rFont val="Arial Narrow"/>
        <family val="2"/>
      </rPr>
      <t xml:space="preserve">www.tarif.nso.ru </t>
    </r>
  </si>
  <si>
    <t>Тариф на услуги по передаче электрической энергии</t>
  </si>
  <si>
    <t>Основные потребительские характеристики регулируемых товаров (работ, услуг) субъектов естественных монополий и их соответствии государственным и иным утвержденным стандартам качества</t>
  </si>
  <si>
    <t>№ п/п</t>
  </si>
  <si>
    <t>Наименование показателя</t>
  </si>
  <si>
    <t>Значение</t>
  </si>
  <si>
    <t>об отпуске электроэнергии в сеть и отпуске электроэнергии из сети сетевой компании по уровням напряжений, используемых для ценообразования, потребителям электрической энергии и территориальным сетевым организациям, присоединенным к сетям сетевой организации</t>
  </si>
  <si>
    <t>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 используемых для ценообразования</t>
  </si>
  <si>
    <t>о потерях электроэнергии в сетях сетевой организации в абсолютном и относительном выражении по уровням напряжения, используемым для целей ценообразования</t>
  </si>
  <si>
    <t>Затраты на оплату потерь, в том числе:</t>
  </si>
  <si>
    <t>Баланс электрической энергии и мощности, в том числе:</t>
  </si>
  <si>
    <t>о затратах сетевой организации на покупку потерь в собственных сетях</t>
  </si>
  <si>
    <t>об уровне нормативных потерь электроэнергии на текущий период с указанием источника опубликования решения об установлении уровня нормативных потерь</t>
  </si>
  <si>
    <t>о перечне мероприятий по снижению размеров потерь в сетях, а также о сроках их исполнения и источниках финансирования</t>
  </si>
  <si>
    <t>о закупке сетевыми организациями электрической энергии для компенсации потерь в сетях и ее стоимости</t>
  </si>
  <si>
    <t>о размере фактических потерь, оплачиваемых покупателями при осуществлении расчетов за электрическую энергию по уровням напряжения</t>
  </si>
  <si>
    <t>о перечне зон деятельности сетевой организации с детализацией по населенным пунктам и районам городов, определяемых в соответствии с границами балансовой принадлежности электросетевого хозяйства, находящегося в собственности сетевой организации или на ином законном основании</t>
  </si>
  <si>
    <t>о сводных данных об аварийных отключениях в месяц по границам территориальных зон деятельности организации, вызванных авариями или внеплановыми отключениями объектов электросетевого хозяйства, с указанием даты аварийного отключения объектов электросетевого хозяйства и включения их в работу, причин аварий (по итогам расследования в установленном порядке) и мероприятий по их устранению</t>
  </si>
  <si>
    <t>об объеме недопоставленной в результате аварийных отключений электрической энергии</t>
  </si>
  <si>
    <t>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35 кВ и выше</t>
  </si>
  <si>
    <t>о вводе в ремонт и выводе из ремонта электросетевых объектов с указанием сроков (сводная информация)</t>
  </si>
  <si>
    <t>Техническое состояние сетей, в том числе:</t>
  </si>
  <si>
    <t>Объем мощности, необходимый для удовлетворения поданных заявок</t>
  </si>
  <si>
    <t>Количество поданных заявок на подключение</t>
  </si>
  <si>
    <t>Количество заключенных договоров об осуществлении технологического присоединения к электрическим сетям, содержащих сведения об объеме присоединяемой мощности, сроках и плате по каждому договору</t>
  </si>
  <si>
    <t>Количество аннулированных заявок на технологическое присоединение</t>
  </si>
  <si>
    <t>Количество выполненных присоединений и присоединенной мощности</t>
  </si>
  <si>
    <t>Результаты контрольных замеров электрических параметров режимов работы оборудования объектов электросетевого хозяйства</t>
  </si>
  <si>
    <t>Нагрузки</t>
  </si>
  <si>
    <t>Уровни напряжения</t>
  </si>
  <si>
    <t>Потокораспределения</t>
  </si>
  <si>
    <t>Наименование замера</t>
  </si>
  <si>
    <t>Показатель</t>
  </si>
  <si>
    <t>Результат замера</t>
  </si>
  <si>
    <t>Перечень мероприятий, необходимых для осуществления технологического присоединения к электрическим сетям</t>
  </si>
  <si>
    <t>Информация об инвестиционных программах (о проектах инвестиционных программ) и отчетах об их реализации</t>
  </si>
  <si>
    <t>Информация о способах приобретения, стоимости и объемах товаров, необходимых для оказания услуг по передаче электроэнергии</t>
  </si>
  <si>
    <t>Информация о проведении закупок товаров, необходимых для производства регулируемых услуг (включая использование конкурсов, аукционов), с указанием наименований товаров и предполагаемых объемов закупок</t>
  </si>
  <si>
    <t>Отчёт о структуре и объёмах затрат на оказание услуг по передаче электрической энергии сетевым организациям</t>
  </si>
  <si>
    <t>Ед.изм.</t>
  </si>
  <si>
    <t>План</t>
  </si>
  <si>
    <t>Факт</t>
  </si>
  <si>
    <t>I.</t>
  </si>
  <si>
    <t>Необходимая валовая выручка на содержание (котловая)</t>
  </si>
  <si>
    <t>тыс.руб.</t>
  </si>
  <si>
    <t>1.</t>
  </si>
  <si>
    <t>Необходимая валовая выручка на содержание (собственная)</t>
  </si>
  <si>
    <t>1.1.</t>
  </si>
  <si>
    <t>Себестоимость всего, в том числе:</t>
  </si>
  <si>
    <t>1.1.1.</t>
  </si>
  <si>
    <t>Материальные расходы, всего</t>
  </si>
  <si>
    <t>1.1.1.1.</t>
  </si>
  <si>
    <t>в том числе на ремонт</t>
  </si>
  <si>
    <t>1.1.2.</t>
  </si>
  <si>
    <t>Фонд оплаты труда и отчисления на социальные нужды всего</t>
  </si>
  <si>
    <t>1.1.2.1.</t>
  </si>
  <si>
    <t>1.1.3.</t>
  </si>
  <si>
    <t>Амортизационные отчисления</t>
  </si>
  <si>
    <t>1.1.4.</t>
  </si>
  <si>
    <t>Прочие расходы</t>
  </si>
  <si>
    <t>1.1.4.1.</t>
  </si>
  <si>
    <t>арендная плата</t>
  </si>
  <si>
    <t>1.1.4.2.</t>
  </si>
  <si>
    <t>налоги, пошлины и сборы</t>
  </si>
  <si>
    <t>1.1.4.3.</t>
  </si>
  <si>
    <t>другие прочие расходы</t>
  </si>
  <si>
    <t xml:space="preserve">в том числе на ремонт </t>
  </si>
  <si>
    <t>1.2.</t>
  </si>
  <si>
    <t>Прибыль до налогообложения</t>
  </si>
  <si>
    <t>1.2.1.</t>
  </si>
  <si>
    <t>Налог на прибыль</t>
  </si>
  <si>
    <t>1.2.2.</t>
  </si>
  <si>
    <t>Чистая прибыль всего, в том числе:</t>
  </si>
  <si>
    <t>1.2.2.1.</t>
  </si>
  <si>
    <t>прибыль на капитальные вложения (инвестиции)</t>
  </si>
  <si>
    <t>1.2.2.2.</t>
  </si>
  <si>
    <t>прибыль на возврат инвестиционных кредитов</t>
  </si>
  <si>
    <t>1.2.2.3.</t>
  </si>
  <si>
    <t>дивиденды по акциям</t>
  </si>
  <si>
    <t>1.2.2.4.</t>
  </si>
  <si>
    <t>прочие расходы из прибыли (услуги банков)</t>
  </si>
  <si>
    <t>1.3.</t>
  </si>
  <si>
    <t>Недополученные по независящим причинам доход (+) / избыток средств, полученный в предыдущем периоде регулирования (-)</t>
  </si>
  <si>
    <t>II.</t>
  </si>
  <si>
    <t xml:space="preserve">Справочно: расходы на ремонт всего            </t>
  </si>
  <si>
    <t>III.</t>
  </si>
  <si>
    <t>Необходимая валовая выручка на оплату технологического расхода электроэнергии (котловая)</t>
  </si>
  <si>
    <t>Необходимая валовая выручка на оплату технологического расхода электроэнергии (собственная)</t>
  </si>
  <si>
    <t>Информация о наличии (об отсутствии) технической возможности доступа к регулируемым товарам (работам, услугам) субъектов естественных монополий и о регистрации и ходе реализации заявок на технологическое присоединение к электрическим сетям</t>
  </si>
  <si>
    <t>Условия, на которых осуществляется поставка регулируемых товаров (работ, услуг) субъектами естественных монополий</t>
  </si>
  <si>
    <t>Информация о порядке выполнения технологических, технических и других мероприятий, связанных с технологическим присоединением к электрическим сетям</t>
  </si>
  <si>
    <t>уровень потерь не утвержден</t>
  </si>
  <si>
    <t>не учитываются</t>
  </si>
  <si>
    <t>не предъявляются</t>
  </si>
  <si>
    <t>Технологических присоединений  не производилось</t>
  </si>
  <si>
    <t>мероприятия не разрабатывались</t>
  </si>
  <si>
    <t>замеры нагрузок производятся по питающим фидерам 2 раза в год</t>
  </si>
  <si>
    <t>замеры не производились</t>
  </si>
  <si>
    <t xml:space="preserve">ремонт электросетевых объектов производился по годовому графику без отключения потребителей </t>
  </si>
  <si>
    <t>Контрольные замеры параметров  режима работы оборудования электросетевого хозяйства производятся по просьбе присоединенного потребителя электроэнергии.</t>
  </si>
  <si>
    <t>http://elsib.ru/company/reguliruemie_vidi_deyztelnosti.php</t>
  </si>
  <si>
    <t>Приобретение материалов для проведение ремонтов и содержания электросетевого хозяйства осуществляется на конкурсной основе с использованием Межотраслевой Торговой Системы «Фабрикант» (www.fabrikant.ru).</t>
  </si>
  <si>
    <t>Корпоративные правила осуществления закупок (включая использование конкурсов, аукционов):</t>
  </si>
  <si>
    <t>т.к технологических присоединений не производилось - мероприятия не разрабатывались</t>
  </si>
  <si>
    <t>Материалы, необходимые для передачи электроэнергии, приобретаются централизованно</t>
  </si>
  <si>
    <r>
      <t>Порядок выполнения этих мероприятий с указанием ссылок на нормативные правовые акты</t>
    </r>
    <r>
      <rPr>
        <sz val="11"/>
        <color indexed="62"/>
        <rFont val="Arial Narrow"/>
        <family val="2"/>
      </rPr>
      <t xml:space="preserve"> (см.пункт 2)</t>
    </r>
  </si>
  <si>
    <r>
      <t xml:space="preserve">Порядок выполнения мероприятий в соответствии с "Правилами технологического присоединения энергопринимающих устройств" </t>
    </r>
    <r>
      <rPr>
        <sz val="11"/>
        <color indexed="62"/>
        <rFont val="Arial Narrow"/>
        <family val="2"/>
      </rPr>
      <t>(см.пункт 2)</t>
    </r>
  </si>
  <si>
    <t>тариф (надбавка к тарифу) для компенсации потерь не утверждается</t>
  </si>
  <si>
    <t>Договор и дополнительные соглашения размещены на сайте компании:</t>
  </si>
  <si>
    <t xml:space="preserve">http://elsib.ru/company/reguliruemie_vidi_deyztelnosti.php </t>
  </si>
  <si>
    <t>Отчёт о структуре и объёмах затрат на оказание услуг по передаче электрической энергии сетевым организациям за 2012 год</t>
  </si>
  <si>
    <t>2012 год</t>
  </si>
  <si>
    <t>закупку электроэнергии для компенсации потерь в сетях не осуществляется</t>
  </si>
  <si>
    <t>Ставка за содержание  электрических сетей</t>
  </si>
  <si>
    <t>Одноставочный тариф</t>
  </si>
  <si>
    <t>Период</t>
  </si>
  <si>
    <t>Тариф</t>
  </si>
  <si>
    <t>Основание</t>
  </si>
  <si>
    <t>свободных мощностей не имеется, т.к. готовятся документы на разрешение ввода в эксплуатацию п/ст "Стендовая"</t>
  </si>
  <si>
    <t>284,5кВт</t>
  </si>
  <si>
    <t>537 кВтч</t>
  </si>
  <si>
    <t xml:space="preserve">2                                                              отключение 25.09.12 с 11-45 до 13-20, причина отключения - повреждение кабеля 10кВ,          отключение с 13-20 07.12.12г. до 12- 40 15.12.12г. причина отключения - повреждение кабеля 10кВ </t>
  </si>
  <si>
    <t>осуществляет передачу электроэнергии близлежащим к территории предприятия  потребителям, в том числе жилым домам по ул. Петухова 53, 55, 57, 53/2. Граница балансовой и эксплуатационной ответственности установлена на кабельных наконечниках отходящих линий.</t>
  </si>
  <si>
    <t>6, 10 кВ</t>
  </si>
  <si>
    <t>Затраты на реализацию инвестиционных программ в формировании тарифа не участвуют.</t>
  </si>
  <si>
    <t>Поставка услуг по передаче электроэнергии осуществляется на основании договора №У-31-П 03837000  от 10.02.2010г. и дополнительных соглашений №1,№2 и №3 к данному договору.  Потребителем услуг является ЗАО "РЭС"</t>
  </si>
  <si>
    <t>Покупки осуществляются в соответствии с "Регламентом организации закупочной деятельности НПО "ЭЛСИБ" ОАО", утвержденным решением Совета директоров НПО "ЭЛСИБ" ОАО (Протокол №267 от 28.04.2012 года).</t>
  </si>
  <si>
    <t>Приказ от 15.12.2011 №672-ЭЭ; Приказ от 29.05.2012 №90-ЭЭ</t>
  </si>
  <si>
    <t>с 01.01.2012 по 31.12.2012</t>
  </si>
  <si>
    <t>с 01.01.12 по 30.06.12</t>
  </si>
  <si>
    <t>Приказ от 15.12.2011 №672-ЭЭ</t>
  </si>
  <si>
    <t>284,01 руб./Мвт*ч</t>
  </si>
  <si>
    <t>с 01.07.12 по 31.12.12</t>
  </si>
  <si>
    <t>157 019,61 руб./МВт в месяц</t>
  </si>
  <si>
    <t>Приказ от 29.05.2012 №90-ЭЭ</t>
  </si>
  <si>
    <t>277,09 руб./Мвт*ч</t>
  </si>
  <si>
    <t>160 941,18 руб./МВт в месяц</t>
  </si>
  <si>
    <t xml:space="preserve">Вследствие проведения тендерных процедур снижены затраты на капитальный ремонт силового трансформатора № 2 ТДТН 40000/110/10/6 на -356 тыс. руб. </t>
  </si>
  <si>
    <t>Фактические затраты на материалы для ремонта энергетического оборудования собственными силами.</t>
  </si>
  <si>
    <t>Снижение расходов по ремонту силовых трансформаторов вследствие проведения тендерных процедур.</t>
  </si>
  <si>
    <t>Экономия за счет снижения численности, фактическая численность в 1 полугодии ниже плановой на 1 единицу</t>
  </si>
  <si>
    <t>В основном за счет отражения фактических цеховых затрат на услуги производственного характера 604 тыс. руб., электроэнергию 257 тыс. руб., не запланированных в тарифе. А также экономия по ремонтым работам, выполняемых подрядным способом на сумму -372 тыс. руб..</t>
  </si>
  <si>
    <t>Рост затрат на 888 тыс. руб., в основном за счет увеличения суммы амортизационных отчислений по Стендовой подстанции 110/10/6КВ (план 1 269 т.руб., факт 2018 т.руб.) в результате проведённой модернизации в 2011 году. А также на 156 тыс. руб. - ввод в эксплуатацию в августе 2012 года Шинопровода низкого напряжения ГК (3,4,5 пролет).</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</si>
</sst>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_ ;\-#,##0\ "/>
    <numFmt numFmtId="170" formatCode="[$-F400]h:mm:ss\ AM/PM"/>
  </numFmts>
  <fonts count="58">
    <font>
      <sz val="11"/>
      <color theme="1"/>
      <name val="Calibri"/>
      <family val="2"/>
    </font>
    <font>
      <sz val="11"/>
      <color indexed="8"/>
      <name val="Calibri"/>
      <family val="2"/>
    </font>
    <font>
      <sz val="11"/>
      <color indexed="8"/>
      <name val="Arial Narrow"/>
      <family val="2"/>
    </font>
    <font>
      <u val="single"/>
      <sz val="11"/>
      <color indexed="30"/>
      <name val="Arial Narrow"/>
      <family val="2"/>
    </font>
    <font>
      <sz val="10"/>
      <color indexed="8"/>
      <name val="Arial Narrow"/>
      <family val="2"/>
    </font>
    <font>
      <b/>
      <sz val="11"/>
      <color indexed="8"/>
      <name val="Arial Narrow"/>
      <family val="2"/>
    </font>
    <font>
      <sz val="14"/>
      <color indexed="8"/>
      <name val="Arial Narrow"/>
      <family val="2"/>
    </font>
    <font>
      <sz val="12"/>
      <color indexed="8"/>
      <name val="Arial Narrow"/>
      <family val="2"/>
    </font>
    <font>
      <sz val="11"/>
      <color indexed="62"/>
      <name val="Arial Narrow"/>
      <family val="2"/>
    </font>
    <font>
      <sz val="11"/>
      <name val="Arial Narrow"/>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12"/>
      <color indexed="62"/>
      <name val="Arial Narrow"/>
      <family val="2"/>
    </font>
    <font>
      <u val="single"/>
      <sz val="11"/>
      <color indexed="12"/>
      <name val="Arial Narrow"/>
      <family val="2"/>
    </font>
    <font>
      <i/>
      <sz val="11"/>
      <color indexed="62"/>
      <name val="Arial Narrow"/>
      <family val="2"/>
    </font>
    <font>
      <b/>
      <sz val="12"/>
      <color indexed="8"/>
      <name val="Arial Narrow"/>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Arial Narrow"/>
      <family val="2"/>
    </font>
    <font>
      <i/>
      <sz val="12"/>
      <color theme="4"/>
      <name val="Arial Narrow"/>
      <family val="2"/>
    </font>
    <font>
      <sz val="11"/>
      <color theme="1"/>
      <name val="Arial Narrow"/>
      <family val="2"/>
    </font>
    <font>
      <u val="single"/>
      <sz val="11"/>
      <color theme="10"/>
      <name val="Arial Narrow"/>
      <family val="2"/>
    </font>
    <font>
      <i/>
      <sz val="11"/>
      <color theme="4"/>
      <name val="Arial Narrow"/>
      <family val="2"/>
    </font>
    <font>
      <i/>
      <sz val="11"/>
      <color theme="4" tint="-0.24997000396251678"/>
      <name val="Arial Narrow"/>
      <family val="2"/>
    </font>
    <font>
      <sz val="11"/>
      <color theme="4" tint="-0.24997000396251678"/>
      <name val="Arial Narrow"/>
      <family val="2"/>
    </font>
    <font>
      <b/>
      <sz val="12"/>
      <color theme="1"/>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31"/>
        <bgColor indexed="64"/>
      </patternFill>
    </fill>
    <fill>
      <patternFill patternType="solid">
        <fgColor theme="6" tint="-0.24997000396251678"/>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19"/>
      </left>
      <right style="thin">
        <color indexed="19"/>
      </right>
      <top style="thin">
        <color indexed="19"/>
      </top>
      <bottom style="thin">
        <color indexed="19"/>
      </bottom>
    </border>
    <border>
      <left style="thin">
        <color indexed="19"/>
      </left>
      <right>
        <color indexed="63"/>
      </right>
      <top>
        <color indexed="63"/>
      </top>
      <bottom>
        <color indexed="63"/>
      </bottom>
    </border>
    <border>
      <left style="thin"/>
      <right style="thin"/>
      <top style="thin"/>
      <bottom style="thin"/>
    </border>
    <border>
      <left style="thin"/>
      <right style="thin"/>
      <top style="thin"/>
      <bottom/>
    </border>
    <border>
      <left style="thin">
        <color indexed="19"/>
      </left>
      <right style="thin">
        <color indexed="19"/>
      </right>
      <top style="thin">
        <color indexed="19"/>
      </top>
      <bottom>
        <color indexed="63"/>
      </bottom>
    </border>
    <border>
      <left style="thin">
        <color indexed="19"/>
      </left>
      <right style="thin">
        <color indexed="19"/>
      </right>
      <top>
        <color indexed="63"/>
      </top>
      <bottom>
        <color indexed="63"/>
      </bottom>
    </border>
    <border>
      <left style="thin">
        <color indexed="19"/>
      </left>
      <right style="thin">
        <color indexed="19"/>
      </right>
      <top>
        <color indexed="63"/>
      </top>
      <bottom style="thin">
        <color indexed="19"/>
      </bottom>
    </border>
    <border>
      <left style="thin"/>
      <right style="thin"/>
      <top/>
      <bottom style="thin"/>
    </border>
    <border>
      <left>
        <color indexed="63"/>
      </left>
      <right>
        <color indexed="63"/>
      </right>
      <top style="thin">
        <color indexed="19"/>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36"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9" fillId="32" borderId="0" applyNumberFormat="0" applyBorder="0" applyAlignment="0" applyProtection="0"/>
  </cellStyleXfs>
  <cellXfs count="92">
    <xf numFmtId="0" fontId="0" fillId="0" borderId="0" xfId="0" applyFont="1" applyAlignment="1">
      <alignment/>
    </xf>
    <xf numFmtId="0" fontId="4" fillId="0" borderId="0" xfId="0" applyFont="1" applyAlignment="1">
      <alignment horizontal="center" vertical="center" wrapText="1"/>
    </xf>
    <xf numFmtId="0" fontId="4" fillId="0" borderId="0" xfId="0" applyFont="1" applyAlignment="1">
      <alignment horizontal="left" vertical="center" wrapText="1"/>
    </xf>
    <xf numFmtId="0" fontId="2" fillId="0" borderId="10" xfId="0" applyFont="1" applyFill="1" applyBorder="1" applyAlignment="1">
      <alignment horizontal="justify" vertical="center"/>
    </xf>
    <xf numFmtId="0" fontId="4" fillId="0" borderId="10" xfId="0" applyFont="1" applyFill="1" applyBorder="1" applyAlignment="1">
      <alignment vertical="center" wrapText="1"/>
    </xf>
    <xf numFmtId="0" fontId="4" fillId="0" borderId="0" xfId="0" applyFont="1" applyFill="1" applyAlignment="1">
      <alignment horizontal="center" vertical="center" wrapText="1"/>
    </xf>
    <xf numFmtId="0" fontId="4" fillId="0" borderId="0" xfId="0" applyFont="1" applyFill="1" applyAlignment="1">
      <alignment horizontal="left" vertical="center" wrapText="1"/>
    </xf>
    <xf numFmtId="0" fontId="4"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2" fillId="0" borderId="10" xfId="0" applyFont="1" applyFill="1" applyBorder="1" applyAlignment="1">
      <alignment horizontal="left" vertical="center" wrapText="1" indent="3"/>
    </xf>
    <xf numFmtId="0" fontId="2" fillId="0" borderId="10" xfId="0" applyFont="1" applyFill="1" applyBorder="1" applyAlignment="1">
      <alignment horizontal="left" vertical="center" wrapText="1"/>
    </xf>
    <xf numFmtId="14" fontId="4" fillId="0" borderId="10" xfId="0" applyNumberFormat="1" applyFont="1" applyFill="1" applyBorder="1" applyAlignment="1">
      <alignment horizontal="center" vertical="center" wrapText="1"/>
    </xf>
    <xf numFmtId="0" fontId="5" fillId="0" borderId="0" xfId="0" applyFont="1" applyAlignment="1">
      <alignment horizontal="left" vertical="center"/>
    </xf>
    <xf numFmtId="0" fontId="2" fillId="0" borderId="0" xfId="0" applyFont="1" applyAlignment="1">
      <alignment/>
    </xf>
    <xf numFmtId="0" fontId="2" fillId="0" borderId="0" xfId="0" applyFont="1" applyFill="1" applyAlignment="1">
      <alignment vertical="center"/>
    </xf>
    <xf numFmtId="0" fontId="2" fillId="33" borderId="10" xfId="0" applyFont="1" applyFill="1" applyBorder="1" applyAlignment="1">
      <alignment vertical="center" wrapText="1"/>
    </xf>
    <xf numFmtId="0" fontId="2" fillId="0" borderId="0" xfId="0" applyFont="1" applyAlignment="1">
      <alignment vertical="center" wrapText="1"/>
    </xf>
    <xf numFmtId="0" fontId="5" fillId="0" borderId="0" xfId="0" applyFont="1" applyAlignment="1">
      <alignment horizontal="center" vertical="center" wrapText="1"/>
    </xf>
    <xf numFmtId="0" fontId="2" fillId="33" borderId="10" xfId="0" applyFont="1" applyFill="1" applyBorder="1" applyAlignment="1">
      <alignment horizontal="center" vertical="center" wrapText="1"/>
    </xf>
    <xf numFmtId="0" fontId="5" fillId="0" borderId="0" xfId="0" applyFont="1" applyAlignment="1">
      <alignment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xf>
    <xf numFmtId="0" fontId="2" fillId="33" borderId="10" xfId="0" applyFont="1" applyFill="1" applyBorder="1" applyAlignment="1">
      <alignment horizontal="center" vertical="center"/>
    </xf>
    <xf numFmtId="0" fontId="2" fillId="0" borderId="0" xfId="0" applyFont="1" applyAlignment="1">
      <alignment horizontal="center" vertical="center"/>
    </xf>
    <xf numFmtId="0" fontId="2" fillId="0" borderId="10" xfId="0" applyFont="1" applyBorder="1" applyAlignment="1">
      <alignment horizontal="left" vertical="center"/>
    </xf>
    <xf numFmtId="0" fontId="5" fillId="0" borderId="0" xfId="0" applyFont="1" applyAlignment="1">
      <alignment horizontal="center" vertical="center"/>
    </xf>
    <xf numFmtId="0" fontId="2" fillId="0" borderId="11" xfId="0" applyFont="1" applyFill="1" applyBorder="1" applyAlignment="1">
      <alignment horizontal="left" vertical="center" wrapText="1"/>
    </xf>
    <xf numFmtId="0" fontId="2" fillId="0" borderId="0"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2" fillId="0" borderId="0" xfId="0" applyFont="1" applyAlignment="1">
      <alignment/>
    </xf>
    <xf numFmtId="0" fontId="2" fillId="0" borderId="11" xfId="0" applyFont="1" applyFill="1" applyBorder="1" applyAlignment="1">
      <alignment horizontal="left" vertical="center" wrapText="1"/>
    </xf>
    <xf numFmtId="0" fontId="50" fillId="0" borderId="0" xfId="0" applyFont="1" applyAlignment="1">
      <alignment/>
    </xf>
    <xf numFmtId="0" fontId="50" fillId="0" borderId="0" xfId="0" applyFont="1" applyAlignment="1">
      <alignment horizontal="center" vertical="center"/>
    </xf>
    <xf numFmtId="0" fontId="50" fillId="34" borderId="0" xfId="0" applyFont="1" applyFill="1" applyAlignment="1">
      <alignment/>
    </xf>
    <xf numFmtId="168" fontId="50" fillId="0" borderId="0" xfId="0" applyNumberFormat="1" applyFont="1" applyAlignment="1">
      <alignment/>
    </xf>
    <xf numFmtId="0" fontId="51" fillId="0" borderId="11" xfId="0" applyFont="1" applyFill="1" applyBorder="1" applyAlignment="1">
      <alignment horizontal="left" vertical="center" wrapText="1"/>
    </xf>
    <xf numFmtId="0" fontId="51" fillId="0" borderId="0" xfId="0" applyFont="1" applyFill="1" applyBorder="1" applyAlignment="1">
      <alignment horizontal="left" vertical="center" wrapText="1"/>
    </xf>
    <xf numFmtId="0" fontId="5" fillId="0" borderId="0" xfId="0" applyFont="1" applyBorder="1" applyAlignment="1">
      <alignment/>
    </xf>
    <xf numFmtId="0" fontId="2" fillId="0" borderId="0" xfId="0" applyFont="1" applyBorder="1" applyAlignment="1">
      <alignment/>
    </xf>
    <xf numFmtId="0" fontId="2" fillId="0" borderId="0" xfId="0" applyFont="1" applyBorder="1" applyAlignment="1">
      <alignment/>
    </xf>
    <xf numFmtId="0" fontId="2" fillId="0" borderId="0" xfId="0" applyFont="1" applyBorder="1" applyAlignment="1">
      <alignment wrapText="1"/>
    </xf>
    <xf numFmtId="0" fontId="50" fillId="0" borderId="12" xfId="0" applyFont="1" applyBorder="1" applyAlignment="1">
      <alignment vertical="center" wrapText="1"/>
    </xf>
    <xf numFmtId="0" fontId="50" fillId="0" borderId="12" xfId="0" applyFont="1" applyBorder="1" applyAlignment="1">
      <alignment/>
    </xf>
    <xf numFmtId="0" fontId="50" fillId="0" borderId="13" xfId="0" applyFont="1" applyBorder="1" applyAlignment="1">
      <alignment vertical="center" wrapText="1"/>
    </xf>
    <xf numFmtId="14" fontId="50" fillId="0" borderId="12" xfId="0" applyNumberFormat="1" applyFont="1" applyBorder="1" applyAlignment="1">
      <alignment horizontal="center" vertical="center"/>
    </xf>
    <xf numFmtId="0" fontId="50" fillId="0" borderId="12" xfId="0" applyFont="1" applyBorder="1" applyAlignment="1">
      <alignment horizontal="left" vertical="center" wrapText="1" indent="2"/>
    </xf>
    <xf numFmtId="0" fontId="2" fillId="0" borderId="0" xfId="0" applyFont="1" applyAlignment="1">
      <alignment vertical="center"/>
    </xf>
    <xf numFmtId="0" fontId="52" fillId="0" borderId="0" xfId="0" applyFont="1" applyAlignment="1">
      <alignment/>
    </xf>
    <xf numFmtId="0" fontId="52" fillId="0" borderId="0" xfId="0" applyFont="1" applyAlignment="1">
      <alignment horizontal="left" vertical="center"/>
    </xf>
    <xf numFmtId="0" fontId="50" fillId="0" borderId="12" xfId="0" applyFont="1" applyBorder="1" applyAlignment="1">
      <alignment horizontal="center" vertical="center"/>
    </xf>
    <xf numFmtId="169" fontId="50" fillId="0" borderId="12" xfId="0" applyNumberFormat="1" applyFont="1" applyBorder="1" applyAlignment="1">
      <alignment horizontal="center" vertical="center"/>
    </xf>
    <xf numFmtId="0" fontId="4" fillId="33" borderId="12" xfId="0" applyFont="1" applyFill="1" applyBorder="1" applyAlignment="1">
      <alignment horizontal="center" vertical="center" wrapText="1"/>
    </xf>
    <xf numFmtId="0" fontId="4" fillId="33" borderId="12" xfId="0" applyFont="1" applyFill="1" applyBorder="1" applyAlignment="1">
      <alignment horizontal="left" vertical="center" wrapText="1"/>
    </xf>
    <xf numFmtId="169" fontId="4" fillId="33" borderId="12" xfId="0"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0" fontId="53" fillId="0" borderId="0" xfId="42" applyFont="1" applyAlignment="1" applyProtection="1">
      <alignment/>
      <protection/>
    </xf>
    <xf numFmtId="0" fontId="2" fillId="33" borderId="14" xfId="0" applyFont="1" applyFill="1" applyBorder="1" applyAlignment="1">
      <alignment vertical="center" wrapText="1"/>
    </xf>
    <xf numFmtId="0" fontId="2" fillId="0" borderId="12" xfId="0" applyFont="1" applyFill="1" applyBorder="1" applyAlignment="1">
      <alignment vertical="center"/>
    </xf>
    <xf numFmtId="0" fontId="2" fillId="33" borderId="14" xfId="0" applyFont="1" applyFill="1" applyBorder="1" applyAlignment="1">
      <alignment horizontal="center" vertical="center" wrapText="1"/>
    </xf>
    <xf numFmtId="0" fontId="9" fillId="0" borderId="10" xfId="0" applyFont="1" applyBorder="1" applyAlignment="1">
      <alignment horizontal="center"/>
    </xf>
    <xf numFmtId="0" fontId="9" fillId="0" borderId="10" xfId="0" applyFont="1" applyBorder="1" applyAlignment="1">
      <alignment horizontal="center" vertical="center"/>
    </xf>
    <xf numFmtId="0" fontId="9" fillId="0" borderId="10" xfId="0" applyFont="1" applyBorder="1" applyAlignment="1">
      <alignment/>
    </xf>
    <xf numFmtId="0" fontId="9" fillId="0" borderId="10" xfId="0" applyFont="1" applyBorder="1" applyAlignment="1">
      <alignment wrapText="1"/>
    </xf>
    <xf numFmtId="0" fontId="54" fillId="0" borderId="0" xfId="0" applyFont="1" applyAlignment="1">
      <alignment vertical="center" wrapText="1"/>
    </xf>
    <xf numFmtId="0" fontId="2" fillId="0" borderId="0" xfId="0" applyFont="1" applyFill="1" applyAlignment="1">
      <alignment vertical="center" wrapText="1"/>
    </xf>
    <xf numFmtId="0" fontId="2" fillId="0" borderId="12" xfId="0" applyFont="1" applyFill="1" applyBorder="1" applyAlignment="1">
      <alignment horizontal="center" vertical="center"/>
    </xf>
    <xf numFmtId="0" fontId="55" fillId="0" borderId="10" xfId="0" applyFont="1" applyFill="1" applyBorder="1" applyAlignment="1">
      <alignment horizontal="center" vertical="center" wrapText="1"/>
    </xf>
    <xf numFmtId="0" fontId="56" fillId="0" borderId="10" xfId="0" applyFont="1" applyFill="1" applyBorder="1" applyAlignment="1">
      <alignment horizontal="center" vertical="center" wrapText="1"/>
    </xf>
    <xf numFmtId="0" fontId="53" fillId="0" borderId="0" xfId="42" applyFont="1" applyAlignment="1" applyProtection="1">
      <alignment horizontal="left" vertical="center" wrapText="1"/>
      <protection/>
    </xf>
    <xf numFmtId="0" fontId="4" fillId="0" borderId="10" xfId="0" applyFont="1" applyFill="1" applyBorder="1" applyAlignment="1">
      <alignment horizontal="center" vertical="center" wrapText="1"/>
    </xf>
    <xf numFmtId="14" fontId="4" fillId="0" borderId="10" xfId="0" applyNumberFormat="1"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6" fillId="0" borderId="0" xfId="0" applyFont="1" applyAlignment="1">
      <alignment horizontal="center" vertical="center" wrapText="1"/>
    </xf>
    <xf numFmtId="0" fontId="2" fillId="0" borderId="10" xfId="0" applyFont="1" applyBorder="1" applyAlignment="1">
      <alignment horizontal="center" vertical="center" wrapText="1"/>
    </xf>
    <xf numFmtId="0" fontId="50" fillId="0" borderId="13" xfId="0" applyFont="1" applyBorder="1" applyAlignment="1">
      <alignment horizontal="left" vertical="center" wrapText="1"/>
    </xf>
    <xf numFmtId="0" fontId="50" fillId="0" borderId="17" xfId="0" applyFont="1" applyBorder="1" applyAlignment="1">
      <alignment horizontal="left" vertical="center" wrapText="1"/>
    </xf>
    <xf numFmtId="0" fontId="57" fillId="0" borderId="0" xfId="0" applyFont="1" applyAlignment="1">
      <alignment horizontal="left" vertical="center"/>
    </xf>
    <xf numFmtId="0" fontId="50" fillId="0" borderId="12" xfId="0" applyFont="1" applyBorder="1" applyAlignment="1">
      <alignment horizontal="center" vertical="center"/>
    </xf>
    <xf numFmtId="0" fontId="2" fillId="33" borderId="11" xfId="0" applyFont="1" applyFill="1" applyBorder="1" applyAlignment="1">
      <alignment horizontal="left" vertical="center"/>
    </xf>
    <xf numFmtId="0" fontId="2" fillId="33" borderId="0" xfId="0" applyFont="1" applyFill="1" applyBorder="1" applyAlignment="1">
      <alignment horizontal="left" vertical="center"/>
    </xf>
    <xf numFmtId="0" fontId="2" fillId="33" borderId="11" xfId="0" applyFont="1" applyFill="1" applyBorder="1" applyAlignment="1">
      <alignment horizontal="left" vertical="center"/>
    </xf>
    <xf numFmtId="0" fontId="2" fillId="33" borderId="0" xfId="0" applyFont="1" applyFill="1" applyBorder="1" applyAlignment="1">
      <alignment horizontal="left" vertical="center"/>
    </xf>
    <xf numFmtId="0" fontId="2" fillId="0" borderId="13"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0" xfId="0" applyFont="1" applyFill="1" applyBorder="1" applyAlignment="1">
      <alignment horizontal="center" vertical="center" wrapText="1"/>
    </xf>
    <xf numFmtId="0" fontId="5" fillId="0" borderId="0" xfId="0" applyFont="1" applyAlignment="1">
      <alignment horizontal="center" vertical="center" wrapText="1"/>
    </xf>
    <xf numFmtId="0" fontId="36" fillId="0" borderId="14" xfId="42" applyFill="1" applyBorder="1" applyAlignment="1" applyProtection="1">
      <alignment horizontal="center" vertical="center" wrapText="1"/>
      <protection/>
    </xf>
    <xf numFmtId="0" fontId="36" fillId="0" borderId="16" xfId="42" applyFill="1" applyBorder="1" applyAlignment="1" applyProtection="1">
      <alignment horizontal="center" vertical="center" wrapText="1"/>
      <protection/>
    </xf>
    <xf numFmtId="0" fontId="5" fillId="0" borderId="0" xfId="0" applyNumberFormat="1" applyFont="1" applyAlignment="1">
      <alignment horizontal="center" vertical="center" wrapText="1"/>
    </xf>
    <xf numFmtId="0" fontId="2" fillId="0" borderId="18" xfId="0" applyFont="1" applyBorder="1" applyAlignment="1">
      <alignment horizontal="lef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4;&#1089;&#1085;&#1086;&#1074;&#1085;&#1099;&#1077;%20&#1101;&#1082;&#1086;&#1085;&#1086;&#1084;&#1080;&#1095;&#1077;&#1089;&#1082;&#1080;&#1077;%20&#1087;&#1086;&#1082;&#1072;&#1079;&#1072;&#1090;&#1077;&#1083;&#1080;%202012%20&#1075;&#1086;&#107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2 (план)"/>
      <sheetName val="2012 план корр"/>
      <sheetName val="Отчёт в ДП"/>
      <sheetName val="2012 год_расчёт"/>
      <sheetName val="услуги банка"/>
      <sheetName val="налоги"/>
      <sheetName val="Цеховые"/>
      <sheetName val="Отчисления от ФОТ с 3608"/>
      <sheetName val="TDSheet"/>
      <sheetName val="ремонты"/>
      <sheetName val="ремонт кор-ка 2 кв"/>
      <sheetName val="ремонт кор-ка 3 кв"/>
      <sheetName val="ремонт 4 кв КР"/>
      <sheetName val="ремонт 4 кв Зд"/>
    </sheetNames>
    <sheetDataSet>
      <sheetData sheetId="3">
        <row r="6">
          <cell r="O6">
            <v>462.5</v>
          </cell>
          <cell r="P6">
            <v>569.906404351585</v>
          </cell>
        </row>
        <row r="7">
          <cell r="O7">
            <v>2775.5</v>
          </cell>
          <cell r="P7">
            <v>2403.48253</v>
          </cell>
        </row>
        <row r="9">
          <cell r="O9">
            <v>2935.3</v>
          </cell>
          <cell r="P9">
            <v>2605.7</v>
          </cell>
        </row>
        <row r="10">
          <cell r="O10">
            <v>942.245</v>
          </cell>
          <cell r="P10">
            <v>797.2230034741428</v>
          </cell>
        </row>
        <row r="11">
          <cell r="O11">
            <v>1769.8</v>
          </cell>
          <cell r="P11">
            <v>2658.22768</v>
          </cell>
        </row>
        <row r="15">
          <cell r="B15">
            <v>121</v>
          </cell>
          <cell r="P15">
            <v>16.651705082034645</v>
          </cell>
        </row>
        <row r="19">
          <cell r="O19">
            <v>15.734736250000083</v>
          </cell>
          <cell r="P19">
            <v>-226.18198259189762</v>
          </cell>
        </row>
        <row r="21">
          <cell r="O21">
            <v>1621.6</v>
          </cell>
          <cell r="P21">
            <v>1741.2697118644069</v>
          </cell>
        </row>
      </sheetData>
      <sheetData sheetId="5">
        <row r="9">
          <cell r="K9">
            <v>24018</v>
          </cell>
          <cell r="R9">
            <v>24005.0169571902</v>
          </cell>
        </row>
      </sheetData>
      <sheetData sheetId="6">
        <row r="7">
          <cell r="O7">
            <v>592900.0010349081</v>
          </cell>
          <cell r="P7">
            <v>1508239.0454990605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elsib.ru/company/reguliruemie_vidi_deyztelnosti.php"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elsib.ru/company/reguliruemie_vidi_deyztelnosti.php"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3:N13"/>
  <sheetViews>
    <sheetView tabSelected="1" zoomScalePageLayoutView="0" workbookViewId="0" topLeftCell="A1">
      <selection activeCell="B13" sqref="B13:N13"/>
    </sheetView>
  </sheetViews>
  <sheetFormatPr defaultColWidth="9.140625" defaultRowHeight="15"/>
  <cols>
    <col min="1" max="16384" width="9.140625" style="47" customWidth="1"/>
  </cols>
  <sheetData>
    <row r="3" ht="16.5">
      <c r="B3" s="12" t="s">
        <v>62</v>
      </c>
    </row>
    <row r="5" spans="1:14" ht="20.25" customHeight="1">
      <c r="A5" s="48"/>
      <c r="B5" s="68" t="s">
        <v>113</v>
      </c>
      <c r="C5" s="68"/>
      <c r="D5" s="68"/>
      <c r="E5" s="68"/>
      <c r="F5" s="68"/>
      <c r="G5" s="68"/>
      <c r="H5" s="68"/>
      <c r="I5" s="68"/>
      <c r="J5" s="68"/>
      <c r="K5" s="68"/>
      <c r="L5" s="68"/>
      <c r="M5" s="68"/>
      <c r="N5" s="68"/>
    </row>
    <row r="6" spans="1:14" ht="24" customHeight="1">
      <c r="A6" s="48"/>
      <c r="B6" s="68" t="s">
        <v>67</v>
      </c>
      <c r="C6" s="68"/>
      <c r="D6" s="68"/>
      <c r="E6" s="68"/>
      <c r="F6" s="68"/>
      <c r="G6" s="68"/>
      <c r="H6" s="68"/>
      <c r="I6" s="68"/>
      <c r="J6" s="68"/>
      <c r="K6" s="68"/>
      <c r="L6" s="68"/>
      <c r="M6" s="68"/>
      <c r="N6" s="68"/>
    </row>
    <row r="7" spans="1:14" ht="36" customHeight="1">
      <c r="A7" s="48"/>
      <c r="B7" s="68" t="s">
        <v>77</v>
      </c>
      <c r="C7" s="68"/>
      <c r="D7" s="68"/>
      <c r="E7" s="68"/>
      <c r="F7" s="68"/>
      <c r="G7" s="68"/>
      <c r="H7" s="68"/>
      <c r="I7" s="68"/>
      <c r="J7" s="68"/>
      <c r="K7" s="68"/>
      <c r="L7" s="68"/>
      <c r="M7" s="68"/>
      <c r="N7" s="68"/>
    </row>
    <row r="8" spans="1:14" ht="50.25" customHeight="1">
      <c r="A8" s="48"/>
      <c r="B8" s="68" t="s">
        <v>163</v>
      </c>
      <c r="C8" s="68"/>
      <c r="D8" s="68"/>
      <c r="E8" s="68"/>
      <c r="F8" s="68"/>
      <c r="G8" s="68"/>
      <c r="H8" s="68"/>
      <c r="I8" s="68"/>
      <c r="J8" s="68"/>
      <c r="K8" s="68"/>
      <c r="L8" s="68"/>
      <c r="M8" s="68"/>
      <c r="N8" s="68"/>
    </row>
    <row r="9" spans="1:14" ht="16.5">
      <c r="A9" s="48"/>
      <c r="B9" s="68" t="s">
        <v>102</v>
      </c>
      <c r="C9" s="68"/>
      <c r="D9" s="68"/>
      <c r="E9" s="68"/>
      <c r="F9" s="68"/>
      <c r="G9" s="68"/>
      <c r="H9" s="68"/>
      <c r="I9" s="68"/>
      <c r="J9" s="68"/>
      <c r="K9" s="68"/>
      <c r="L9" s="68"/>
      <c r="M9" s="68"/>
      <c r="N9" s="68"/>
    </row>
    <row r="10" spans="1:14" ht="25.5" customHeight="1">
      <c r="A10" s="48"/>
      <c r="B10" s="68" t="s">
        <v>164</v>
      </c>
      <c r="C10" s="68"/>
      <c r="D10" s="68"/>
      <c r="E10" s="68"/>
      <c r="F10" s="68"/>
      <c r="G10" s="68"/>
      <c r="H10" s="68"/>
      <c r="I10" s="68"/>
      <c r="J10" s="68"/>
      <c r="K10" s="68"/>
      <c r="L10" s="68"/>
      <c r="M10" s="68"/>
      <c r="N10" s="68"/>
    </row>
    <row r="11" spans="1:14" ht="38.25" customHeight="1">
      <c r="A11" s="48"/>
      <c r="B11" s="68" t="s">
        <v>165</v>
      </c>
      <c r="C11" s="68"/>
      <c r="D11" s="68"/>
      <c r="E11" s="68"/>
      <c r="F11" s="68"/>
      <c r="G11" s="68"/>
      <c r="H11" s="68"/>
      <c r="I11" s="68"/>
      <c r="J11" s="68"/>
      <c r="K11" s="68"/>
      <c r="L11" s="68"/>
      <c r="M11" s="68"/>
      <c r="N11" s="68"/>
    </row>
    <row r="12" spans="1:14" ht="31.5" customHeight="1">
      <c r="A12" s="48"/>
      <c r="B12" s="68" t="s">
        <v>110</v>
      </c>
      <c r="C12" s="68"/>
      <c r="D12" s="68"/>
      <c r="E12" s="68"/>
      <c r="F12" s="68"/>
      <c r="G12" s="68"/>
      <c r="H12" s="68"/>
      <c r="I12" s="68"/>
      <c r="J12" s="68"/>
      <c r="K12" s="68"/>
      <c r="L12" s="68"/>
      <c r="M12" s="68"/>
      <c r="N12" s="68"/>
    </row>
    <row r="13" spans="1:14" ht="37.5" customHeight="1">
      <c r="A13" s="48"/>
      <c r="B13" s="68" t="s">
        <v>111</v>
      </c>
      <c r="C13" s="68"/>
      <c r="D13" s="68"/>
      <c r="E13" s="68"/>
      <c r="F13" s="68"/>
      <c r="G13" s="68"/>
      <c r="H13" s="68"/>
      <c r="I13" s="68"/>
      <c r="J13" s="68"/>
      <c r="K13" s="68"/>
      <c r="L13" s="68"/>
      <c r="M13" s="68"/>
      <c r="N13" s="68"/>
    </row>
  </sheetData>
  <sheetProtection/>
  <mergeCells count="9">
    <mergeCell ref="B11:N11"/>
    <mergeCell ref="B12:N12"/>
    <mergeCell ref="B13:N13"/>
    <mergeCell ref="B5:N5"/>
    <mergeCell ref="B6:N6"/>
    <mergeCell ref="B7:N7"/>
    <mergeCell ref="B8:N8"/>
    <mergeCell ref="B9:N9"/>
    <mergeCell ref="B10:N10"/>
  </mergeCells>
  <hyperlinks>
    <hyperlink ref="B5" location="'1'!A1" display="Отчёт о структуре и объёмах затрат на оказание услуг по передаче электрической энергии сетевым организациям"/>
    <hyperlink ref="B6" location="'2'!A1" display="Информация о тарифе на услуги по передаче электрической энергии"/>
    <hyperlink ref="B7" location="'3'!A1" display="Основные потребительские характеристики регулируемых товаров (работ, услуг) субъектов естественных монополий и их соответствии государственным и иным утвержденным стандартам качества"/>
    <hyperlink ref="B8" location="'4'!A1" display="Информация о наличии (об отсутствии) технической возможности доступа к регулируемым товарам (работам, услугам) субъектов естественных монополий и о регистрации и ходе реализации заявок на технологическое присоединение к электрическим сетям"/>
    <hyperlink ref="B9" location="'5'!A1" display="Результаты контрольных замеров электрических параметров режимов работы оборудования объектов электросетевого хозяйства"/>
    <hyperlink ref="B10" location="'6'!A1" display="Условия, на которых осуществляется поставка регулируемых товаров (работ, услуг) субъектами естественных монополий"/>
    <hyperlink ref="B11" location="'7'!A1" display="Информация о порядке выполнения технологических, технических и других мероприятий, связанных с технологическим присоединением к электрическим сетям"/>
    <hyperlink ref="B12" location="'8'!A1" display="Информация об инвестиционных программах (о проектах инвестиционных программ) и отчетах об их реализации"/>
    <hyperlink ref="B13" location="'9'!A1" display="Информация о способах приобретения, стоимости и объемах товаров, необходимых для оказания услуг по передаче электроэнергии"/>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rgb="FFFF0000"/>
  </sheetPr>
  <dimension ref="A1:L3"/>
  <sheetViews>
    <sheetView zoomScalePageLayoutView="0" workbookViewId="0" topLeftCell="A1">
      <selection activeCell="A4" sqref="A4"/>
    </sheetView>
  </sheetViews>
  <sheetFormatPr defaultColWidth="9.140625" defaultRowHeight="15"/>
  <cols>
    <col min="1" max="1" width="87.140625" style="13" customWidth="1"/>
    <col min="2" max="16384" width="9.140625" style="13" customWidth="1"/>
  </cols>
  <sheetData>
    <row r="1" spans="1:12" ht="48" customHeight="1">
      <c r="A1" s="17" t="s">
        <v>110</v>
      </c>
      <c r="B1" s="17"/>
      <c r="C1" s="17"/>
      <c r="D1" s="17"/>
      <c r="E1" s="17"/>
      <c r="F1" s="17"/>
      <c r="G1" s="17"/>
      <c r="H1" s="17"/>
      <c r="I1" s="17"/>
      <c r="J1" s="17"/>
      <c r="K1" s="25"/>
      <c r="L1" s="25"/>
    </row>
    <row r="3" ht="31.5">
      <c r="A3" s="35" t="s">
        <v>199</v>
      </c>
    </row>
  </sheetData>
  <sheetProtection/>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rgb="FFFF0000"/>
  </sheetPr>
  <dimension ref="A1:N11"/>
  <sheetViews>
    <sheetView zoomScalePageLayoutView="0" workbookViewId="0" topLeftCell="A1">
      <selection activeCell="A17" sqref="A17"/>
    </sheetView>
  </sheetViews>
  <sheetFormatPr defaultColWidth="9.140625" defaultRowHeight="15"/>
  <cols>
    <col min="1" max="1" width="107.8515625" style="13" customWidth="1"/>
    <col min="2" max="16384" width="9.140625" style="13" customWidth="1"/>
  </cols>
  <sheetData>
    <row r="1" spans="1:14" ht="33">
      <c r="A1" s="17" t="s">
        <v>111</v>
      </c>
      <c r="B1" s="25"/>
      <c r="C1" s="25"/>
      <c r="D1" s="25"/>
      <c r="E1" s="25"/>
      <c r="F1" s="25"/>
      <c r="G1" s="25"/>
      <c r="H1" s="25"/>
      <c r="I1" s="25"/>
      <c r="J1" s="25"/>
      <c r="K1" s="25"/>
      <c r="L1" s="25"/>
      <c r="M1" s="25"/>
      <c r="N1" s="25"/>
    </row>
    <row r="3" spans="1:9" ht="16.5">
      <c r="A3" s="30" t="s">
        <v>177</v>
      </c>
      <c r="B3" s="27"/>
      <c r="C3" s="27"/>
      <c r="D3" s="27"/>
      <c r="E3" s="27"/>
      <c r="F3" s="27"/>
      <c r="G3" s="27"/>
      <c r="H3" s="27"/>
      <c r="I3" s="27"/>
    </row>
    <row r="4" spans="1:9" ht="8.25" customHeight="1">
      <c r="A4" s="30"/>
      <c r="B4" s="27"/>
      <c r="C4" s="27"/>
      <c r="D4" s="27"/>
      <c r="E4" s="27"/>
      <c r="F4" s="27"/>
      <c r="G4" s="27"/>
      <c r="H4" s="27"/>
      <c r="I4" s="27"/>
    </row>
    <row r="5" spans="1:9" ht="31.5">
      <c r="A5" s="35" t="s">
        <v>176</v>
      </c>
      <c r="B5" s="27"/>
      <c r="C5" s="27"/>
      <c r="D5" s="27"/>
      <c r="E5" s="27"/>
      <c r="F5" s="27"/>
      <c r="G5" s="27"/>
      <c r="H5" s="27"/>
      <c r="I5" s="27"/>
    </row>
    <row r="6" spans="1:9" ht="4.5" customHeight="1">
      <c r="A6" s="28"/>
      <c r="B6" s="27"/>
      <c r="C6" s="27"/>
      <c r="D6" s="27"/>
      <c r="E6" s="27"/>
      <c r="F6" s="27"/>
      <c r="G6" s="27"/>
      <c r="H6" s="27"/>
      <c r="I6" s="27"/>
    </row>
    <row r="7" spans="1:9" ht="39" customHeight="1">
      <c r="A7" s="35" t="s">
        <v>201</v>
      </c>
      <c r="B7" s="27"/>
      <c r="C7" s="27"/>
      <c r="D7" s="27"/>
      <c r="E7" s="27"/>
      <c r="F7" s="27"/>
      <c r="G7" s="27"/>
      <c r="H7" s="27"/>
      <c r="I7" s="27"/>
    </row>
    <row r="8" spans="1:9" ht="9" customHeight="1">
      <c r="A8" s="26"/>
      <c r="B8" s="27"/>
      <c r="C8" s="27"/>
      <c r="D8" s="27"/>
      <c r="E8" s="27"/>
      <c r="F8" s="27"/>
      <c r="G8" s="27"/>
      <c r="H8" s="27"/>
      <c r="I8" s="27"/>
    </row>
    <row r="9" spans="1:9" ht="44.25" customHeight="1">
      <c r="A9" s="26" t="s">
        <v>112</v>
      </c>
      <c r="B9" s="27"/>
      <c r="C9" s="27"/>
      <c r="D9" s="27"/>
      <c r="E9" s="27"/>
      <c r="F9" s="27"/>
      <c r="G9" s="27"/>
      <c r="H9" s="27"/>
      <c r="I9" s="27"/>
    </row>
    <row r="10" spans="1:9" ht="17.25" customHeight="1">
      <c r="A10" s="27"/>
      <c r="B10" s="27"/>
      <c r="C10" s="27"/>
      <c r="D10" s="27"/>
      <c r="E10" s="27"/>
      <c r="F10" s="27"/>
      <c r="G10" s="27"/>
      <c r="H10" s="27"/>
      <c r="I10" s="27"/>
    </row>
    <row r="11" ht="20.25" customHeight="1">
      <c r="A11" s="35" t="s">
        <v>179</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2:F42"/>
  <sheetViews>
    <sheetView zoomScale="80" zoomScaleNormal="80" zoomScaleSheetLayoutView="100" zoomScalePageLayoutView="0" workbookViewId="0" topLeftCell="A1">
      <pane xSplit="1" ySplit="4" topLeftCell="B37" activePane="bottomRight" state="frozen"/>
      <selection pane="topLeft" activeCell="A1" sqref="A1"/>
      <selection pane="topRight" activeCell="B1" sqref="B1"/>
      <selection pane="bottomLeft" activeCell="A5" sqref="A5"/>
      <selection pane="bottomRight" activeCell="D35" sqref="D35"/>
    </sheetView>
  </sheetViews>
  <sheetFormatPr defaultColWidth="9.140625" defaultRowHeight="15"/>
  <cols>
    <col min="1" max="1" width="10.28125" style="1" customWidth="1"/>
    <col min="2" max="2" width="110.00390625" style="2" customWidth="1"/>
    <col min="3" max="3" width="35.00390625" style="2" customWidth="1"/>
    <col min="4" max="5" width="21.8515625" style="2" customWidth="1"/>
    <col min="6" max="6" width="18.00390625" style="1" customWidth="1"/>
    <col min="7" max="7" width="4.57421875" style="1" customWidth="1"/>
    <col min="8" max="16384" width="9.140625" style="1" customWidth="1"/>
  </cols>
  <sheetData>
    <row r="2" spans="1:6" ht="18">
      <c r="A2" s="74" t="s">
        <v>52</v>
      </c>
      <c r="B2" s="74"/>
      <c r="C2" s="74"/>
      <c r="D2" s="74"/>
      <c r="E2" s="74"/>
      <c r="F2" s="74"/>
    </row>
    <row r="3" spans="2:5" s="5" customFormat="1" ht="12.75">
      <c r="B3" s="6"/>
      <c r="C3" s="6"/>
      <c r="D3" s="6"/>
      <c r="E3" s="6"/>
    </row>
    <row r="4" spans="1:6" s="5" customFormat="1" ht="38.25">
      <c r="A4" s="7" t="s">
        <v>55</v>
      </c>
      <c r="B4" s="7" t="s">
        <v>2</v>
      </c>
      <c r="C4" s="7" t="s">
        <v>0</v>
      </c>
      <c r="D4" s="7" t="s">
        <v>3</v>
      </c>
      <c r="E4" s="7" t="s">
        <v>56</v>
      </c>
      <c r="F4" s="7" t="s">
        <v>1</v>
      </c>
    </row>
    <row r="5" spans="1:6" s="5" customFormat="1" ht="33">
      <c r="A5" s="69" t="s">
        <v>4</v>
      </c>
      <c r="B5" s="3" t="s">
        <v>5</v>
      </c>
      <c r="C5" s="75" t="s">
        <v>11</v>
      </c>
      <c r="D5" s="8" t="s">
        <v>12</v>
      </c>
      <c r="E5" s="8"/>
      <c r="F5" s="69" t="s">
        <v>53</v>
      </c>
    </row>
    <row r="6" spans="1:6" s="5" customFormat="1" ht="16.5">
      <c r="A6" s="69"/>
      <c r="B6" s="3" t="s">
        <v>6</v>
      </c>
      <c r="C6" s="75"/>
      <c r="D6" s="8" t="s">
        <v>13</v>
      </c>
      <c r="E6" s="8"/>
      <c r="F6" s="69"/>
    </row>
    <row r="7" spans="1:6" s="5" customFormat="1" ht="33">
      <c r="A7" s="69"/>
      <c r="B7" s="3" t="s">
        <v>10</v>
      </c>
      <c r="C7" s="75"/>
      <c r="D7" s="69"/>
      <c r="E7" s="69"/>
      <c r="F7" s="69"/>
    </row>
    <row r="8" spans="1:6" s="5" customFormat="1" ht="99">
      <c r="A8" s="69"/>
      <c r="B8" s="9" t="s">
        <v>7</v>
      </c>
      <c r="C8" s="75"/>
      <c r="D8" s="69"/>
      <c r="E8" s="69"/>
      <c r="F8" s="69"/>
    </row>
    <row r="9" spans="1:6" s="5" customFormat="1" ht="33">
      <c r="A9" s="69"/>
      <c r="B9" s="9" t="s">
        <v>8</v>
      </c>
      <c r="C9" s="75"/>
      <c r="D9" s="69"/>
      <c r="E9" s="69"/>
      <c r="F9" s="69"/>
    </row>
    <row r="10" spans="1:6" s="5" customFormat="1" ht="33">
      <c r="A10" s="69"/>
      <c r="B10" s="9" t="s">
        <v>9</v>
      </c>
      <c r="C10" s="75"/>
      <c r="D10" s="69"/>
      <c r="E10" s="69"/>
      <c r="F10" s="69"/>
    </row>
    <row r="11" spans="1:6" s="5" customFormat="1" ht="82.5">
      <c r="A11" s="73" t="s">
        <v>14</v>
      </c>
      <c r="B11" s="10" t="s">
        <v>15</v>
      </c>
      <c r="C11" s="4"/>
      <c r="D11" s="8" t="s">
        <v>48</v>
      </c>
      <c r="E11" s="11"/>
      <c r="F11" s="8" t="s">
        <v>53</v>
      </c>
    </row>
    <row r="12" spans="1:6" s="5" customFormat="1" ht="33" customHeight="1">
      <c r="A12" s="71"/>
      <c r="B12" s="10" t="s">
        <v>16</v>
      </c>
      <c r="C12" s="69"/>
      <c r="D12" s="4"/>
      <c r="E12" s="4"/>
      <c r="F12" s="73" t="s">
        <v>54</v>
      </c>
    </row>
    <row r="13" spans="1:6" s="5" customFormat="1" ht="16.5">
      <c r="A13" s="71"/>
      <c r="B13" s="9" t="s">
        <v>23</v>
      </c>
      <c r="C13" s="69"/>
      <c r="D13" s="69" t="s">
        <v>48</v>
      </c>
      <c r="E13" s="70">
        <v>40963</v>
      </c>
      <c r="F13" s="71"/>
    </row>
    <row r="14" spans="1:6" s="5" customFormat="1" ht="49.5">
      <c r="A14" s="71"/>
      <c r="B14" s="9" t="s">
        <v>24</v>
      </c>
      <c r="C14" s="69"/>
      <c r="D14" s="69"/>
      <c r="E14" s="69"/>
      <c r="F14" s="71"/>
    </row>
    <row r="15" spans="1:6" s="5" customFormat="1" ht="33">
      <c r="A15" s="71"/>
      <c r="B15" s="9" t="s">
        <v>25</v>
      </c>
      <c r="C15" s="69"/>
      <c r="D15" s="69"/>
      <c r="E15" s="69"/>
      <c r="F15" s="71"/>
    </row>
    <row r="16" spans="1:6" s="5" customFormat="1" ht="33">
      <c r="A16" s="71"/>
      <c r="B16" s="9" t="s">
        <v>26</v>
      </c>
      <c r="C16" s="69"/>
      <c r="D16" s="69"/>
      <c r="E16" s="69"/>
      <c r="F16" s="71"/>
    </row>
    <row r="17" spans="1:6" s="5" customFormat="1" ht="16.5">
      <c r="A17" s="71"/>
      <c r="B17" s="9" t="s">
        <v>27</v>
      </c>
      <c r="C17" s="69"/>
      <c r="D17" s="69"/>
      <c r="E17" s="69"/>
      <c r="F17" s="71"/>
    </row>
    <row r="18" spans="1:6" s="5" customFormat="1" ht="16.5">
      <c r="A18" s="71"/>
      <c r="B18" s="9" t="s">
        <v>28</v>
      </c>
      <c r="C18" s="69"/>
      <c r="D18" s="69"/>
      <c r="E18" s="69"/>
      <c r="F18" s="71"/>
    </row>
    <row r="19" spans="1:6" s="5" customFormat="1" ht="33">
      <c r="A19" s="71"/>
      <c r="B19" s="9" t="s">
        <v>29</v>
      </c>
      <c r="C19" s="69"/>
      <c r="D19" s="69"/>
      <c r="E19" s="69"/>
      <c r="F19" s="71"/>
    </row>
    <row r="20" spans="1:6" s="5" customFormat="1" ht="44.25" customHeight="1">
      <c r="A20" s="71"/>
      <c r="B20" s="9" t="s">
        <v>30</v>
      </c>
      <c r="C20" s="69"/>
      <c r="D20" s="69"/>
      <c r="E20" s="69"/>
      <c r="F20" s="71"/>
    </row>
    <row r="21" spans="1:6" s="5" customFormat="1" ht="16.5">
      <c r="A21" s="71"/>
      <c r="B21" s="9" t="s">
        <v>31</v>
      </c>
      <c r="C21" s="69"/>
      <c r="D21" s="69"/>
      <c r="E21" s="69"/>
      <c r="F21" s="71"/>
    </row>
    <row r="22" spans="1:6" s="5" customFormat="1" ht="33">
      <c r="A22" s="71"/>
      <c r="B22" s="9" t="s">
        <v>32</v>
      </c>
      <c r="C22" s="69"/>
      <c r="D22" s="69"/>
      <c r="E22" s="69"/>
      <c r="F22" s="71"/>
    </row>
    <row r="23" spans="1:6" s="5" customFormat="1" ht="49.5">
      <c r="A23" s="71"/>
      <c r="B23" s="9" t="s">
        <v>33</v>
      </c>
      <c r="C23" s="69"/>
      <c r="D23" s="69"/>
      <c r="E23" s="69"/>
      <c r="F23" s="71"/>
    </row>
    <row r="24" spans="1:6" s="5" customFormat="1" ht="16.5">
      <c r="A24" s="71"/>
      <c r="B24" s="9" t="s">
        <v>34</v>
      </c>
      <c r="C24" s="69"/>
      <c r="D24" s="69"/>
      <c r="E24" s="69"/>
      <c r="F24" s="71"/>
    </row>
    <row r="25" spans="1:6" s="5" customFormat="1" ht="66">
      <c r="A25" s="71"/>
      <c r="B25" s="9" t="s">
        <v>35</v>
      </c>
      <c r="C25" s="69"/>
      <c r="D25" s="69"/>
      <c r="E25" s="69"/>
      <c r="F25" s="71"/>
    </row>
    <row r="26" spans="1:6" s="5" customFormat="1" ht="16.5">
      <c r="A26" s="71"/>
      <c r="B26" s="9" t="s">
        <v>36</v>
      </c>
      <c r="C26" s="69"/>
      <c r="D26" s="69"/>
      <c r="E26" s="69"/>
      <c r="F26" s="71"/>
    </row>
    <row r="27" spans="1:6" s="5" customFormat="1" ht="38.25">
      <c r="A27" s="71" t="s">
        <v>14</v>
      </c>
      <c r="B27" s="9" t="s">
        <v>37</v>
      </c>
      <c r="C27" s="69"/>
      <c r="D27" s="8" t="s">
        <v>57</v>
      </c>
      <c r="E27" s="8" t="s">
        <v>58</v>
      </c>
      <c r="F27" s="71" t="s">
        <v>54</v>
      </c>
    </row>
    <row r="28" spans="1:6" s="5" customFormat="1" ht="38.25">
      <c r="A28" s="71"/>
      <c r="B28" s="9" t="s">
        <v>38</v>
      </c>
      <c r="C28" s="69"/>
      <c r="D28" s="8" t="s">
        <v>57</v>
      </c>
      <c r="E28" s="8" t="s">
        <v>58</v>
      </c>
      <c r="F28" s="71"/>
    </row>
    <row r="29" spans="1:6" s="5" customFormat="1" ht="82.5">
      <c r="A29" s="71"/>
      <c r="B29" s="10" t="s">
        <v>17</v>
      </c>
      <c r="C29" s="69"/>
      <c r="D29" s="69" t="s">
        <v>59</v>
      </c>
      <c r="E29" s="69" t="s">
        <v>60</v>
      </c>
      <c r="F29" s="71"/>
    </row>
    <row r="30" spans="1:6" s="5" customFormat="1" ht="16.5">
      <c r="A30" s="71"/>
      <c r="B30" s="9" t="s">
        <v>39</v>
      </c>
      <c r="C30" s="69"/>
      <c r="D30" s="69"/>
      <c r="E30" s="69"/>
      <c r="F30" s="71"/>
    </row>
    <row r="31" spans="1:6" s="5" customFormat="1" ht="33">
      <c r="A31" s="71"/>
      <c r="B31" s="9" t="s">
        <v>40</v>
      </c>
      <c r="C31" s="69"/>
      <c r="D31" s="69"/>
      <c r="E31" s="69"/>
      <c r="F31" s="71"/>
    </row>
    <row r="32" spans="1:6" s="5" customFormat="1" ht="16.5">
      <c r="A32" s="71"/>
      <c r="B32" s="9" t="s">
        <v>41</v>
      </c>
      <c r="C32" s="69"/>
      <c r="D32" s="69"/>
      <c r="E32" s="69"/>
      <c r="F32" s="71"/>
    </row>
    <row r="33" spans="1:6" s="5" customFormat="1" ht="16.5">
      <c r="A33" s="71"/>
      <c r="B33" s="9" t="s">
        <v>42</v>
      </c>
      <c r="C33" s="69"/>
      <c r="D33" s="69"/>
      <c r="E33" s="69"/>
      <c r="F33" s="71"/>
    </row>
    <row r="34" spans="1:6" s="5" customFormat="1" ht="76.5">
      <c r="A34" s="71"/>
      <c r="B34" s="10" t="s">
        <v>18</v>
      </c>
      <c r="C34" s="4"/>
      <c r="D34" s="8" t="s">
        <v>47</v>
      </c>
      <c r="E34" s="8"/>
      <c r="F34" s="71"/>
    </row>
    <row r="35" spans="1:6" s="5" customFormat="1" ht="82.5">
      <c r="A35" s="71"/>
      <c r="B35" s="10" t="s">
        <v>19</v>
      </c>
      <c r="C35" s="4"/>
      <c r="D35" s="8" t="s">
        <v>49</v>
      </c>
      <c r="E35" s="8" t="s">
        <v>61</v>
      </c>
      <c r="F35" s="71"/>
    </row>
    <row r="36" spans="1:6" s="5" customFormat="1" ht="49.5">
      <c r="A36" s="71"/>
      <c r="B36" s="10" t="s">
        <v>20</v>
      </c>
      <c r="C36" s="4"/>
      <c r="D36" s="4"/>
      <c r="E36" s="4"/>
      <c r="F36" s="72"/>
    </row>
    <row r="37" spans="1:6" s="5" customFormat="1" ht="16.5">
      <c r="A37" s="71"/>
      <c r="B37" s="10" t="s">
        <v>21</v>
      </c>
      <c r="C37" s="69"/>
      <c r="D37" s="4"/>
      <c r="E37" s="4"/>
      <c r="F37" s="69" t="s">
        <v>53</v>
      </c>
    </row>
    <row r="38" spans="1:6" s="5" customFormat="1" ht="66">
      <c r="A38" s="71"/>
      <c r="B38" s="9" t="s">
        <v>43</v>
      </c>
      <c r="C38" s="69"/>
      <c r="D38" s="4"/>
      <c r="E38" s="4"/>
      <c r="F38" s="69"/>
    </row>
    <row r="39" spans="1:6" s="5" customFormat="1" ht="148.5">
      <c r="A39" s="71"/>
      <c r="B39" s="9" t="s">
        <v>44</v>
      </c>
      <c r="C39" s="69"/>
      <c r="D39" s="8" t="s">
        <v>50</v>
      </c>
      <c r="E39" s="8"/>
      <c r="F39" s="69"/>
    </row>
    <row r="40" spans="1:6" s="5" customFormat="1" ht="33">
      <c r="A40" s="71"/>
      <c r="B40" s="10" t="s">
        <v>22</v>
      </c>
      <c r="C40" s="69"/>
      <c r="D40" s="8" t="s">
        <v>51</v>
      </c>
      <c r="E40" s="8"/>
      <c r="F40" s="69"/>
    </row>
    <row r="41" spans="1:6" s="5" customFormat="1" ht="16.5">
      <c r="A41" s="71"/>
      <c r="B41" s="9" t="s">
        <v>45</v>
      </c>
      <c r="C41" s="69"/>
      <c r="D41" s="4"/>
      <c r="E41" s="4"/>
      <c r="F41" s="69"/>
    </row>
    <row r="42" spans="1:6" s="5" customFormat="1" ht="33">
      <c r="A42" s="72"/>
      <c r="B42" s="9" t="s">
        <v>46</v>
      </c>
      <c r="C42" s="69"/>
      <c r="D42" s="8" t="s">
        <v>50</v>
      </c>
      <c r="E42" s="8"/>
      <c r="F42" s="69"/>
    </row>
  </sheetData>
  <sheetProtection/>
  <mergeCells count="19">
    <mergeCell ref="A2:F2"/>
    <mergeCell ref="E29:E33"/>
    <mergeCell ref="F27:F36"/>
    <mergeCell ref="F12:F26"/>
    <mergeCell ref="C5:C10"/>
    <mergeCell ref="F37:F42"/>
    <mergeCell ref="C12:C28"/>
    <mergeCell ref="C37:C39"/>
    <mergeCell ref="C40:C42"/>
    <mergeCell ref="A5:A10"/>
    <mergeCell ref="F5:F10"/>
    <mergeCell ref="C29:C33"/>
    <mergeCell ref="E7:E10"/>
    <mergeCell ref="E13:E26"/>
    <mergeCell ref="A27:A42"/>
    <mergeCell ref="A11:A26"/>
    <mergeCell ref="D7:D10"/>
    <mergeCell ref="D29:D33"/>
    <mergeCell ref="D13:D26"/>
  </mergeCells>
  <printOptions/>
  <pageMargins left="0.1968503937007874" right="0.1968503937007874" top="0.1968503937007874" bottom="0.1968503937007874" header="0" footer="0"/>
  <pageSetup fitToHeight="2" fitToWidth="1" horizontalDpi="600" verticalDpi="600" orientation="landscape" paperSize="9" scale="65" r:id="rId1"/>
  <rowBreaks count="1" manualBreakCount="1">
    <brk id="26" max="6" man="1"/>
  </rowBreaks>
</worksheet>
</file>

<file path=xl/worksheets/sheet3.xml><?xml version="1.0" encoding="utf-8"?>
<worksheet xmlns="http://schemas.openxmlformats.org/spreadsheetml/2006/main" xmlns:r="http://schemas.openxmlformats.org/officeDocument/2006/relationships">
  <sheetPr>
    <tabColor rgb="FFFF0000"/>
    <pageSetUpPr fitToPage="1"/>
  </sheetPr>
  <dimension ref="A1:F31"/>
  <sheetViews>
    <sheetView zoomScaleSheetLayoutView="84" zoomScalePageLayoutView="0" workbookViewId="0" topLeftCell="A13">
      <selection activeCell="F17" sqref="F17"/>
    </sheetView>
  </sheetViews>
  <sheetFormatPr defaultColWidth="9.140625" defaultRowHeight="15"/>
  <cols>
    <col min="1" max="1" width="7.28125" style="31" customWidth="1"/>
    <col min="2" max="2" width="44.421875" style="31" customWidth="1"/>
    <col min="3" max="3" width="8.57421875" style="32" customWidth="1"/>
    <col min="4" max="4" width="11.28125" style="31" customWidth="1"/>
    <col min="5" max="5" width="11.140625" style="31" customWidth="1"/>
    <col min="6" max="6" width="62.7109375" style="31" customWidth="1"/>
    <col min="7" max="16384" width="9.140625" style="31" customWidth="1"/>
  </cols>
  <sheetData>
    <row r="1" spans="1:6" ht="12.75" customHeight="1">
      <c r="A1" s="78" t="s">
        <v>185</v>
      </c>
      <c r="B1" s="78"/>
      <c r="C1" s="78"/>
      <c r="D1" s="78"/>
      <c r="E1" s="78"/>
      <c r="F1" s="78"/>
    </row>
    <row r="2" spans="1:6" ht="12.75" customHeight="1">
      <c r="A2" s="78"/>
      <c r="B2" s="78"/>
      <c r="C2" s="78"/>
      <c r="D2" s="78"/>
      <c r="E2" s="78"/>
      <c r="F2" s="78"/>
    </row>
    <row r="4" spans="1:6" ht="12.75">
      <c r="A4" s="79" t="s">
        <v>78</v>
      </c>
      <c r="B4" s="79" t="s">
        <v>107</v>
      </c>
      <c r="C4" s="79" t="s">
        <v>114</v>
      </c>
      <c r="D4" s="79" t="s">
        <v>186</v>
      </c>
      <c r="E4" s="79"/>
      <c r="F4" s="79" t="s">
        <v>0</v>
      </c>
    </row>
    <row r="5" spans="1:6" ht="12.75">
      <c r="A5" s="79"/>
      <c r="B5" s="79"/>
      <c r="C5" s="79"/>
      <c r="D5" s="49" t="s">
        <v>115</v>
      </c>
      <c r="E5" s="49" t="s">
        <v>116</v>
      </c>
      <c r="F5" s="79"/>
    </row>
    <row r="6" spans="1:6" ht="12.75">
      <c r="A6" s="49" t="s">
        <v>117</v>
      </c>
      <c r="B6" s="41" t="s">
        <v>118</v>
      </c>
      <c r="C6" s="49" t="s">
        <v>119</v>
      </c>
      <c r="D6" s="50">
        <f>'[1]2012 год_расчёт'!O21</f>
        <v>1621.6</v>
      </c>
      <c r="E6" s="50">
        <f>'[1]2012 год_расчёт'!P21</f>
        <v>1741.2697118644069</v>
      </c>
      <c r="F6" s="42"/>
    </row>
    <row r="7" spans="1:6" ht="25.5">
      <c r="A7" s="49" t="s">
        <v>120</v>
      </c>
      <c r="B7" s="41" t="s">
        <v>121</v>
      </c>
      <c r="C7" s="49" t="s">
        <v>119</v>
      </c>
      <c r="D7" s="50">
        <f>D8+D21</f>
        <v>9502.26300103491</v>
      </c>
      <c r="E7" s="50">
        <f>E8+E21</f>
        <v>10566.783680281978</v>
      </c>
      <c r="F7" s="42"/>
    </row>
    <row r="8" spans="1:6" s="33" customFormat="1" ht="16.5">
      <c r="A8" s="51" t="s">
        <v>122</v>
      </c>
      <c r="B8" s="52" t="s">
        <v>123</v>
      </c>
      <c r="C8" s="51" t="s">
        <v>119</v>
      </c>
      <c r="D8" s="53">
        <f>D9+D11+D13+D14</f>
        <v>9502.26300103491</v>
      </c>
      <c r="E8" s="53">
        <f>E9+E11+E13+E14</f>
        <v>10566.783680281978</v>
      </c>
      <c r="F8" s="54"/>
    </row>
    <row r="9" spans="1:6" ht="34.5" customHeight="1">
      <c r="A9" s="49" t="s">
        <v>124</v>
      </c>
      <c r="B9" s="41" t="s">
        <v>125</v>
      </c>
      <c r="C9" s="49" t="s">
        <v>119</v>
      </c>
      <c r="D9" s="50">
        <f>D10</f>
        <v>462.5</v>
      </c>
      <c r="E9" s="50">
        <f>E10</f>
        <v>569.906404351585</v>
      </c>
      <c r="F9" s="76" t="s">
        <v>213</v>
      </c>
    </row>
    <row r="10" spans="1:6" ht="32.25" customHeight="1">
      <c r="A10" s="49" t="s">
        <v>126</v>
      </c>
      <c r="B10" s="41" t="s">
        <v>127</v>
      </c>
      <c r="C10" s="49" t="s">
        <v>119</v>
      </c>
      <c r="D10" s="50">
        <f>'[1]2012 год_расчёт'!O6</f>
        <v>462.5</v>
      </c>
      <c r="E10" s="50">
        <f>'[1]2012 год_расчёт'!P6</f>
        <v>569.906404351585</v>
      </c>
      <c r="F10" s="77"/>
    </row>
    <row r="11" spans="1:6" ht="25.5">
      <c r="A11" s="49" t="s">
        <v>128</v>
      </c>
      <c r="B11" s="41" t="s">
        <v>129</v>
      </c>
      <c r="C11" s="49" t="s">
        <v>119</v>
      </c>
      <c r="D11" s="50">
        <f>'[1]2012 год_расчёт'!O9+'[1]2012 год_расчёт'!O10</f>
        <v>3877.545</v>
      </c>
      <c r="E11" s="50">
        <f>'[1]2012 год_расчёт'!P9+'[1]2012 год_расчёт'!P10</f>
        <v>3402.9230034741427</v>
      </c>
      <c r="F11" s="43" t="s">
        <v>215</v>
      </c>
    </row>
    <row r="12" spans="1:6" ht="12.75">
      <c r="A12" s="49" t="s">
        <v>130</v>
      </c>
      <c r="B12" s="41" t="s">
        <v>127</v>
      </c>
      <c r="C12" s="49" t="s">
        <v>119</v>
      </c>
      <c r="D12" s="50"/>
      <c r="E12" s="50"/>
      <c r="F12" s="41"/>
    </row>
    <row r="13" spans="1:6" ht="63.75">
      <c r="A13" s="49" t="s">
        <v>131</v>
      </c>
      <c r="B13" s="41" t="s">
        <v>132</v>
      </c>
      <c r="C13" s="49" t="s">
        <v>119</v>
      </c>
      <c r="D13" s="50">
        <f>'[1]2012 год_расчёт'!O11</f>
        <v>1769.8</v>
      </c>
      <c r="E13" s="50">
        <f>'[1]2012 год_расчёт'!P11</f>
        <v>2658.22768</v>
      </c>
      <c r="F13" s="41" t="s">
        <v>217</v>
      </c>
    </row>
    <row r="14" spans="1:6" ht="25.5">
      <c r="A14" s="44" t="s">
        <v>133</v>
      </c>
      <c r="B14" s="41" t="s">
        <v>134</v>
      </c>
      <c r="C14" s="49" t="s">
        <v>119</v>
      </c>
      <c r="D14" s="50">
        <f>D15+D16+D17</f>
        <v>3392.4180010349082</v>
      </c>
      <c r="E14" s="50">
        <f>E15+E16+E17</f>
        <v>3935.7265924562507</v>
      </c>
      <c r="F14" s="41" t="s">
        <v>214</v>
      </c>
    </row>
    <row r="15" spans="1:6" ht="12.75">
      <c r="A15" s="49" t="s">
        <v>135</v>
      </c>
      <c r="B15" s="41" t="s">
        <v>136</v>
      </c>
      <c r="C15" s="49" t="s">
        <v>119</v>
      </c>
      <c r="D15" s="50"/>
      <c r="E15" s="50"/>
      <c r="F15" s="41"/>
    </row>
    <row r="16" spans="1:6" ht="12.75">
      <c r="A16" s="49" t="s">
        <v>137</v>
      </c>
      <c r="B16" s="41" t="s">
        <v>138</v>
      </c>
      <c r="C16" s="49" t="s">
        <v>119</v>
      </c>
      <c r="D16" s="50">
        <f>'[1]налоги'!$K$9/1000</f>
        <v>24.018</v>
      </c>
      <c r="E16" s="50">
        <f>'[1]налоги'!$R$9/1000</f>
        <v>24.0050169571902</v>
      </c>
      <c r="F16" s="42"/>
    </row>
    <row r="17" spans="1:6" ht="51">
      <c r="A17" s="49" t="s">
        <v>139</v>
      </c>
      <c r="B17" s="41" t="s">
        <v>140</v>
      </c>
      <c r="C17" s="49" t="s">
        <v>119</v>
      </c>
      <c r="D17" s="50">
        <f>'[1]2012 год_расчёт'!O7+'[1]Цеховые'!O7/1000</f>
        <v>3368.400001034908</v>
      </c>
      <c r="E17" s="50">
        <f>'[1]2012 год_расчёт'!P7+'[1]Цеховые'!P7/1000</f>
        <v>3911.7215754990607</v>
      </c>
      <c r="F17" s="41" t="s">
        <v>216</v>
      </c>
    </row>
    <row r="18" spans="1:6" ht="25.5">
      <c r="A18" s="49"/>
      <c r="B18" s="45" t="s">
        <v>141</v>
      </c>
      <c r="C18" s="49" t="s">
        <v>119</v>
      </c>
      <c r="D18" s="50">
        <f>'[1]2012 год_расчёт'!O7</f>
        <v>2775.5</v>
      </c>
      <c r="E18" s="50">
        <f>'[1]2012 год_расчёт'!P7</f>
        <v>2403.48253</v>
      </c>
      <c r="F18" s="41" t="s">
        <v>212</v>
      </c>
    </row>
    <row r="19" spans="1:6" s="33" customFormat="1" ht="16.5">
      <c r="A19" s="51" t="s">
        <v>142</v>
      </c>
      <c r="B19" s="52" t="s">
        <v>143</v>
      </c>
      <c r="C19" s="51" t="s">
        <v>119</v>
      </c>
      <c r="D19" s="53">
        <f>'[1]2012 год_расчёт'!O19</f>
        <v>15.734736250000083</v>
      </c>
      <c r="E19" s="53">
        <f>'[1]2012 год_расчёт'!P19</f>
        <v>-226.18198259189762</v>
      </c>
      <c r="F19" s="54"/>
    </row>
    <row r="20" spans="1:6" ht="12.75">
      <c r="A20" s="49" t="s">
        <v>144</v>
      </c>
      <c r="B20" s="41" t="s">
        <v>145</v>
      </c>
      <c r="C20" s="49" t="s">
        <v>119</v>
      </c>
      <c r="D20" s="50"/>
      <c r="E20" s="50"/>
      <c r="F20" s="42"/>
    </row>
    <row r="21" spans="1:6" ht="12.75">
      <c r="A21" s="49" t="s">
        <v>146</v>
      </c>
      <c r="B21" s="41" t="s">
        <v>147</v>
      </c>
      <c r="C21" s="49" t="s">
        <v>119</v>
      </c>
      <c r="D21" s="50"/>
      <c r="E21" s="50"/>
      <c r="F21" s="42"/>
    </row>
    <row r="22" spans="1:6" ht="17.25" customHeight="1">
      <c r="A22" s="49" t="s">
        <v>148</v>
      </c>
      <c r="B22" s="41" t="s">
        <v>149</v>
      </c>
      <c r="C22" s="49" t="s">
        <v>119</v>
      </c>
      <c r="D22" s="50"/>
      <c r="E22" s="50"/>
      <c r="F22" s="42"/>
    </row>
    <row r="23" spans="1:6" ht="12.75">
      <c r="A23" s="49" t="s">
        <v>150</v>
      </c>
      <c r="B23" s="41" t="s">
        <v>151</v>
      </c>
      <c r="C23" s="49" t="s">
        <v>119</v>
      </c>
      <c r="D23" s="50"/>
      <c r="E23" s="50"/>
      <c r="F23" s="42"/>
    </row>
    <row r="24" spans="1:6" ht="12.75">
      <c r="A24" s="49" t="s">
        <v>152</v>
      </c>
      <c r="B24" s="41" t="s">
        <v>153</v>
      </c>
      <c r="C24" s="49" t="s">
        <v>119</v>
      </c>
      <c r="D24" s="50"/>
      <c r="E24" s="50"/>
      <c r="F24" s="42"/>
    </row>
    <row r="25" spans="1:6" ht="12.75">
      <c r="A25" s="49" t="s">
        <v>154</v>
      </c>
      <c r="B25" s="41" t="s">
        <v>155</v>
      </c>
      <c r="C25" s="49" t="s">
        <v>119</v>
      </c>
      <c r="D25" s="50">
        <f>'[1]2012 год_расчёт'!$B$15</f>
        <v>121</v>
      </c>
      <c r="E25" s="50">
        <f>'[1]2012 год_расчёт'!$P$15</f>
        <v>16.651705082034645</v>
      </c>
      <c r="F25" s="42"/>
    </row>
    <row r="26" spans="1:6" s="33" customFormat="1" ht="39.75" customHeight="1">
      <c r="A26" s="51" t="s">
        <v>156</v>
      </c>
      <c r="B26" s="52" t="s">
        <v>157</v>
      </c>
      <c r="C26" s="51" t="s">
        <v>119</v>
      </c>
      <c r="D26" s="53"/>
      <c r="E26" s="53"/>
      <c r="F26" s="54"/>
    </row>
    <row r="27" spans="1:6" ht="12.75">
      <c r="A27" s="49" t="s">
        <v>158</v>
      </c>
      <c r="B27" s="41" t="s">
        <v>159</v>
      </c>
      <c r="C27" s="49" t="s">
        <v>119</v>
      </c>
      <c r="D27" s="50">
        <f>D10+D12+D18</f>
        <v>3238</v>
      </c>
      <c r="E27" s="50">
        <f>E10+E12+E18</f>
        <v>2973.3889343515852</v>
      </c>
      <c r="F27" s="42"/>
    </row>
    <row r="28" spans="1:6" ht="25.5">
      <c r="A28" s="49" t="s">
        <v>160</v>
      </c>
      <c r="B28" s="41" t="s">
        <v>161</v>
      </c>
      <c r="C28" s="49" t="s">
        <v>119</v>
      </c>
      <c r="D28" s="50">
        <v>0</v>
      </c>
      <c r="E28" s="50">
        <v>0</v>
      </c>
      <c r="F28" s="42"/>
    </row>
    <row r="29" spans="1:6" ht="25.5">
      <c r="A29" s="49" t="s">
        <v>120</v>
      </c>
      <c r="B29" s="41" t="s">
        <v>162</v>
      </c>
      <c r="C29" s="49" t="s">
        <v>119</v>
      </c>
      <c r="D29" s="50">
        <v>0</v>
      </c>
      <c r="E29" s="50">
        <v>0</v>
      </c>
      <c r="F29" s="42"/>
    </row>
    <row r="30" spans="4:5" ht="12.75">
      <c r="D30" s="34"/>
      <c r="E30" s="34"/>
    </row>
    <row r="31" spans="4:5" ht="12.75">
      <c r="D31" s="34"/>
      <c r="E31" s="34"/>
    </row>
  </sheetData>
  <sheetProtection/>
  <mergeCells count="7">
    <mergeCell ref="F9:F10"/>
    <mergeCell ref="A1:F2"/>
    <mergeCell ref="A4:A5"/>
    <mergeCell ref="B4:B5"/>
    <mergeCell ref="C4:C5"/>
    <mergeCell ref="D4:E4"/>
    <mergeCell ref="F4:F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2" r:id="rId1"/>
</worksheet>
</file>

<file path=xl/worksheets/sheet4.xml><?xml version="1.0" encoding="utf-8"?>
<worksheet xmlns="http://schemas.openxmlformats.org/spreadsheetml/2006/main" xmlns:r="http://schemas.openxmlformats.org/officeDocument/2006/relationships">
  <sheetPr>
    <tabColor rgb="FFFF0000"/>
  </sheetPr>
  <dimension ref="A1:D16"/>
  <sheetViews>
    <sheetView zoomScalePageLayoutView="0" workbookViewId="0" topLeftCell="A1">
      <selection activeCell="C22" sqref="C22"/>
    </sheetView>
  </sheetViews>
  <sheetFormatPr defaultColWidth="9.140625" defaultRowHeight="15"/>
  <cols>
    <col min="1" max="1" width="48.421875" style="13" customWidth="1"/>
    <col min="2" max="2" width="24.421875" style="13" customWidth="1"/>
    <col min="3" max="3" width="32.140625" style="13" customWidth="1"/>
    <col min="4" max="4" width="32.8515625" style="13" customWidth="1"/>
    <col min="5" max="16384" width="9.140625" style="13" customWidth="1"/>
  </cols>
  <sheetData>
    <row r="1" spans="1:3" ht="16.5">
      <c r="A1" s="86" t="s">
        <v>67</v>
      </c>
      <c r="B1" s="86"/>
      <c r="C1" s="86"/>
    </row>
    <row r="2" spans="1:3" ht="16.5">
      <c r="A2" s="14"/>
      <c r="B2" s="14"/>
      <c r="C2" s="14"/>
    </row>
    <row r="3" spans="1:4" ht="16.5">
      <c r="A3" s="15" t="s">
        <v>63</v>
      </c>
      <c r="B3" s="80" t="s">
        <v>68</v>
      </c>
      <c r="C3" s="81"/>
      <c r="D3" s="81"/>
    </row>
    <row r="4" spans="1:4" ht="16.5">
      <c r="A4" s="15" t="s">
        <v>64</v>
      </c>
      <c r="B4" s="80">
        <v>5403102702</v>
      </c>
      <c r="C4" s="81"/>
      <c r="D4" s="81"/>
    </row>
    <row r="5" spans="1:4" ht="16.5">
      <c r="A5" s="15" t="s">
        <v>65</v>
      </c>
      <c r="B5" s="80">
        <v>546050001</v>
      </c>
      <c r="C5" s="81"/>
      <c r="D5" s="81"/>
    </row>
    <row r="6" spans="1:4" ht="16.5">
      <c r="A6" s="15" t="s">
        <v>69</v>
      </c>
      <c r="B6" s="80" t="s">
        <v>70</v>
      </c>
      <c r="C6" s="81"/>
      <c r="D6" s="81"/>
    </row>
    <row r="7" spans="1:4" ht="33">
      <c r="A7" s="15" t="s">
        <v>71</v>
      </c>
      <c r="B7" s="82" t="s">
        <v>202</v>
      </c>
      <c r="C7" s="83"/>
      <c r="D7" s="83"/>
    </row>
    <row r="8" spans="1:4" ht="16.5">
      <c r="A8" s="15" t="s">
        <v>72</v>
      </c>
      <c r="B8" s="82" t="s">
        <v>73</v>
      </c>
      <c r="C8" s="83"/>
      <c r="D8" s="83"/>
    </row>
    <row r="9" spans="1:4" ht="16.5">
      <c r="A9" s="15" t="s">
        <v>66</v>
      </c>
      <c r="B9" s="82" t="s">
        <v>203</v>
      </c>
      <c r="C9" s="83"/>
      <c r="D9" s="83"/>
    </row>
    <row r="10" spans="1:4" ht="16.5">
      <c r="A10" s="15" t="s">
        <v>74</v>
      </c>
      <c r="B10" s="80" t="s">
        <v>75</v>
      </c>
      <c r="C10" s="81"/>
      <c r="D10" s="81"/>
    </row>
    <row r="11" spans="1:3" ht="16.5">
      <c r="A11" s="14"/>
      <c r="B11" s="14"/>
      <c r="C11" s="14"/>
    </row>
    <row r="12" spans="1:4" ht="16.5">
      <c r="A12" s="56" t="s">
        <v>76</v>
      </c>
      <c r="B12" s="58" t="s">
        <v>190</v>
      </c>
      <c r="C12" s="58" t="s">
        <v>191</v>
      </c>
      <c r="D12" s="58" t="s">
        <v>192</v>
      </c>
    </row>
    <row r="13" spans="1:4" ht="16.5">
      <c r="A13" s="57" t="s">
        <v>188</v>
      </c>
      <c r="B13" s="84" t="s">
        <v>204</v>
      </c>
      <c r="C13" s="65" t="s">
        <v>211</v>
      </c>
      <c r="D13" s="84" t="s">
        <v>205</v>
      </c>
    </row>
    <row r="14" spans="1:4" ht="16.5">
      <c r="A14" s="57" t="s">
        <v>189</v>
      </c>
      <c r="B14" s="85"/>
      <c r="C14" s="65" t="s">
        <v>206</v>
      </c>
      <c r="D14" s="85"/>
    </row>
    <row r="15" spans="1:4" ht="16.5">
      <c r="A15" s="57" t="s">
        <v>188</v>
      </c>
      <c r="B15" s="84" t="s">
        <v>207</v>
      </c>
      <c r="C15" s="65" t="s">
        <v>208</v>
      </c>
      <c r="D15" s="84" t="s">
        <v>209</v>
      </c>
    </row>
    <row r="16" spans="1:4" ht="16.5">
      <c r="A16" s="57" t="s">
        <v>189</v>
      </c>
      <c r="B16" s="85"/>
      <c r="C16" s="65" t="s">
        <v>210</v>
      </c>
      <c r="D16" s="85"/>
    </row>
  </sheetData>
  <sheetProtection/>
  <mergeCells count="13">
    <mergeCell ref="D15:D16"/>
    <mergeCell ref="B10:D10"/>
    <mergeCell ref="A1:C1"/>
    <mergeCell ref="B13:B14"/>
    <mergeCell ref="B15:B16"/>
    <mergeCell ref="B3:D3"/>
    <mergeCell ref="B4:D4"/>
    <mergeCell ref="B5:D5"/>
    <mergeCell ref="B6:D6"/>
    <mergeCell ref="B7:D7"/>
    <mergeCell ref="B8:D8"/>
    <mergeCell ref="B9:D9"/>
    <mergeCell ref="D13:D14"/>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rgb="FFFF0000"/>
    <pageSetUpPr fitToPage="1"/>
  </sheetPr>
  <dimension ref="A1:D19"/>
  <sheetViews>
    <sheetView zoomScale="80" zoomScaleNormal="80" zoomScaleSheetLayoutView="71" workbookViewId="0" topLeftCell="A1">
      <selection activeCell="C20" sqref="C20"/>
    </sheetView>
  </sheetViews>
  <sheetFormatPr defaultColWidth="9.140625" defaultRowHeight="15"/>
  <cols>
    <col min="1" max="1" width="5.7109375" style="16" bestFit="1" customWidth="1"/>
    <col min="2" max="2" width="90.00390625" style="16" customWidth="1"/>
    <col min="3" max="3" width="45.00390625" style="16" customWidth="1"/>
    <col min="4" max="16384" width="9.140625" style="16" customWidth="1"/>
  </cols>
  <sheetData>
    <row r="1" spans="1:4" ht="36" customHeight="1">
      <c r="A1" s="87" t="s">
        <v>77</v>
      </c>
      <c r="B1" s="87"/>
      <c r="C1" s="87"/>
      <c r="D1" s="19"/>
    </row>
    <row r="3" spans="1:3" ht="16.5">
      <c r="A3" s="18" t="s">
        <v>78</v>
      </c>
      <c r="B3" s="18" t="s">
        <v>79</v>
      </c>
      <c r="C3" s="18" t="s">
        <v>80</v>
      </c>
    </row>
    <row r="4" spans="1:3" ht="16.5">
      <c r="A4" s="20">
        <v>1</v>
      </c>
      <c r="B4" s="10" t="s">
        <v>85</v>
      </c>
      <c r="C4" s="20"/>
    </row>
    <row r="5" spans="1:3" ht="49.5">
      <c r="A5" s="20"/>
      <c r="B5" s="9" t="s">
        <v>81</v>
      </c>
      <c r="C5" s="88" t="s">
        <v>175</v>
      </c>
    </row>
    <row r="6" spans="1:3" ht="49.5">
      <c r="A6" s="20"/>
      <c r="B6" s="9" t="s">
        <v>82</v>
      </c>
      <c r="C6" s="89"/>
    </row>
    <row r="7" spans="1:3" ht="33">
      <c r="A7" s="20"/>
      <c r="B7" s="9" t="s">
        <v>83</v>
      </c>
      <c r="C7" s="66" t="s">
        <v>182</v>
      </c>
    </row>
    <row r="8" spans="1:3" ht="16.5">
      <c r="A8" s="20">
        <v>2</v>
      </c>
      <c r="B8" s="10" t="s">
        <v>84</v>
      </c>
      <c r="C8" s="66"/>
    </row>
    <row r="9" spans="1:3" ht="16.5">
      <c r="A9" s="20"/>
      <c r="B9" s="9" t="s">
        <v>86</v>
      </c>
      <c r="C9" s="66" t="s">
        <v>167</v>
      </c>
    </row>
    <row r="10" spans="1:3" ht="33">
      <c r="A10" s="20"/>
      <c r="B10" s="9" t="s">
        <v>87</v>
      </c>
      <c r="C10" s="66" t="s">
        <v>166</v>
      </c>
    </row>
    <row r="11" spans="1:3" ht="33">
      <c r="A11" s="20"/>
      <c r="B11" s="9" t="s">
        <v>88</v>
      </c>
      <c r="C11" s="66" t="s">
        <v>170</v>
      </c>
    </row>
    <row r="12" spans="1:3" ht="33">
      <c r="A12" s="20"/>
      <c r="B12" s="9" t="s">
        <v>89</v>
      </c>
      <c r="C12" s="66" t="s">
        <v>187</v>
      </c>
    </row>
    <row r="13" spans="1:3" ht="33">
      <c r="A13" s="20"/>
      <c r="B13" s="9" t="s">
        <v>90</v>
      </c>
      <c r="C13" s="66" t="s">
        <v>168</v>
      </c>
    </row>
    <row r="14" spans="1:3" ht="105" customHeight="1">
      <c r="A14" s="20"/>
      <c r="B14" s="9" t="s">
        <v>91</v>
      </c>
      <c r="C14" s="66" t="s">
        <v>197</v>
      </c>
    </row>
    <row r="15" spans="1:3" ht="16.5">
      <c r="A15" s="20">
        <v>3</v>
      </c>
      <c r="B15" s="10" t="s">
        <v>96</v>
      </c>
      <c r="C15" s="67"/>
    </row>
    <row r="16" spans="1:4" ht="114.75" customHeight="1">
      <c r="A16" s="20"/>
      <c r="B16" s="9" t="s">
        <v>92</v>
      </c>
      <c r="C16" s="66" t="s">
        <v>196</v>
      </c>
      <c r="D16" s="64"/>
    </row>
    <row r="17" spans="1:4" ht="16.5">
      <c r="A17" s="20"/>
      <c r="B17" s="9" t="s">
        <v>93</v>
      </c>
      <c r="C17" s="66" t="s">
        <v>195</v>
      </c>
      <c r="D17" s="64"/>
    </row>
    <row r="18" spans="1:4" ht="49.5">
      <c r="A18" s="20"/>
      <c r="B18" s="9" t="s">
        <v>94</v>
      </c>
      <c r="C18" s="67" t="s">
        <v>193</v>
      </c>
      <c r="D18" s="64"/>
    </row>
    <row r="19" spans="1:4" ht="33">
      <c r="A19" s="20"/>
      <c r="B19" s="9" t="s">
        <v>95</v>
      </c>
      <c r="C19" s="67" t="s">
        <v>173</v>
      </c>
      <c r="D19" s="64"/>
    </row>
  </sheetData>
  <sheetProtection/>
  <mergeCells count="2">
    <mergeCell ref="A1:C1"/>
    <mergeCell ref="C5:C6"/>
  </mergeCells>
  <hyperlinks>
    <hyperlink ref="C5" r:id="rId1" display="http://elsib.ru/company/reguliruemie_vidi_deyztelnosti.php"/>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73" r:id="rId2"/>
</worksheet>
</file>

<file path=xl/worksheets/sheet6.xml><?xml version="1.0" encoding="utf-8"?>
<worksheet xmlns="http://schemas.openxmlformats.org/spreadsheetml/2006/main" xmlns:r="http://schemas.openxmlformats.org/officeDocument/2006/relationships">
  <sheetPr>
    <tabColor rgb="FFFF0000"/>
  </sheetPr>
  <dimension ref="A1:D8"/>
  <sheetViews>
    <sheetView zoomScaleSheetLayoutView="81" zoomScalePageLayoutView="0" workbookViewId="0" topLeftCell="A1">
      <selection activeCell="C5" sqref="C5"/>
    </sheetView>
  </sheetViews>
  <sheetFormatPr defaultColWidth="9.140625" defaultRowHeight="15"/>
  <cols>
    <col min="1" max="1" width="6.7109375" style="13" customWidth="1"/>
    <col min="2" max="2" width="65.00390625" style="13" customWidth="1"/>
    <col min="3" max="3" width="24.00390625" style="13" customWidth="1"/>
    <col min="4" max="16384" width="9.140625" style="13" customWidth="1"/>
  </cols>
  <sheetData>
    <row r="1" spans="1:3" ht="53.25" customHeight="1">
      <c r="A1" s="90" t="s">
        <v>163</v>
      </c>
      <c r="B1" s="90"/>
      <c r="C1" s="90"/>
    </row>
    <row r="3" spans="1:3" ht="16.5">
      <c r="A3" s="18" t="s">
        <v>78</v>
      </c>
      <c r="B3" s="18" t="s">
        <v>79</v>
      </c>
      <c r="C3" s="18" t="s">
        <v>80</v>
      </c>
    </row>
    <row r="4" spans="1:3" ht="16.5">
      <c r="A4" s="21">
        <v>1</v>
      </c>
      <c r="B4" s="10" t="s">
        <v>98</v>
      </c>
      <c r="C4" s="60">
        <v>2</v>
      </c>
    </row>
    <row r="5" spans="1:4" ht="16.5">
      <c r="A5" s="21">
        <v>2</v>
      </c>
      <c r="B5" s="10" t="s">
        <v>97</v>
      </c>
      <c r="C5" s="60" t="s">
        <v>194</v>
      </c>
      <c r="D5" s="29"/>
    </row>
    <row r="6" spans="1:3" ht="49.5">
      <c r="A6" s="21">
        <v>3</v>
      </c>
      <c r="B6" s="10" t="s">
        <v>99</v>
      </c>
      <c r="C6" s="60">
        <v>0</v>
      </c>
    </row>
    <row r="7" spans="1:3" ht="16.5">
      <c r="A7" s="21">
        <v>4</v>
      </c>
      <c r="B7" s="10" t="s">
        <v>100</v>
      </c>
      <c r="C7" s="60">
        <v>0</v>
      </c>
    </row>
    <row r="8" spans="1:3" ht="16.5">
      <c r="A8" s="21">
        <v>5</v>
      </c>
      <c r="B8" s="10" t="s">
        <v>101</v>
      </c>
      <c r="C8" s="60">
        <v>0</v>
      </c>
    </row>
  </sheetData>
  <sheetProtection/>
  <mergeCells count="1">
    <mergeCell ref="A1:C1"/>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rgb="FFFF0000"/>
    <pageSetUpPr fitToPage="1"/>
  </sheetPr>
  <dimension ref="A1:C7"/>
  <sheetViews>
    <sheetView zoomScaleSheetLayoutView="100" zoomScalePageLayoutView="0" workbookViewId="0" topLeftCell="A1">
      <selection activeCell="D4" sqref="D4"/>
    </sheetView>
  </sheetViews>
  <sheetFormatPr defaultColWidth="9.140625" defaultRowHeight="15"/>
  <cols>
    <col min="1" max="1" width="7.8515625" style="13" customWidth="1"/>
    <col min="2" max="2" width="38.00390625" style="13" customWidth="1"/>
    <col min="3" max="3" width="26.28125" style="13" customWidth="1"/>
    <col min="4" max="16384" width="9.140625" style="13" customWidth="1"/>
  </cols>
  <sheetData>
    <row r="1" spans="1:3" ht="32.25" customHeight="1">
      <c r="A1" s="87" t="s">
        <v>102</v>
      </c>
      <c r="B1" s="87"/>
      <c r="C1" s="87"/>
    </row>
    <row r="3" spans="1:3" s="23" customFormat="1" ht="16.5">
      <c r="A3" s="22" t="s">
        <v>78</v>
      </c>
      <c r="B3" s="22" t="s">
        <v>106</v>
      </c>
      <c r="C3" s="22" t="s">
        <v>108</v>
      </c>
    </row>
    <row r="4" spans="1:3" ht="16.5">
      <c r="A4" s="21">
        <v>1</v>
      </c>
      <c r="B4" s="24" t="s">
        <v>105</v>
      </c>
      <c r="C4" s="61" t="s">
        <v>172</v>
      </c>
    </row>
    <row r="5" spans="1:3" ht="49.5">
      <c r="A5" s="21">
        <v>2</v>
      </c>
      <c r="B5" s="24" t="s">
        <v>103</v>
      </c>
      <c r="C5" s="62" t="s">
        <v>171</v>
      </c>
    </row>
    <row r="6" spans="1:3" ht="16.5">
      <c r="A6" s="21">
        <v>3</v>
      </c>
      <c r="B6" s="24" t="s">
        <v>104</v>
      </c>
      <c r="C6" s="59" t="s">
        <v>198</v>
      </c>
    </row>
    <row r="7" spans="1:3" ht="36" customHeight="1">
      <c r="A7" s="91" t="s">
        <v>174</v>
      </c>
      <c r="B7" s="91"/>
      <c r="C7" s="91"/>
    </row>
  </sheetData>
  <sheetProtection/>
  <mergeCells count="2">
    <mergeCell ref="A1:C1"/>
    <mergeCell ref="A7:C7"/>
  </mergeCells>
  <printOptions/>
  <pageMargins left="0.7086614173228347" right="0.7086614173228347" top="0.7480314960629921" bottom="0.7480314960629921" header="0.31496062992125984" footer="0.31496062992125984"/>
  <pageSetup fitToHeight="1" fitToWidth="1" horizontalDpi="600" verticalDpi="600" orientation="portrait" paperSize="9" r:id="rId1"/>
  <rowBreaks count="1" manualBreakCount="1">
    <brk id="41" max="255" man="1"/>
  </rowBreaks>
</worksheet>
</file>

<file path=xl/worksheets/sheet8.xml><?xml version="1.0" encoding="utf-8"?>
<worksheet xmlns="http://schemas.openxmlformats.org/spreadsheetml/2006/main" xmlns:r="http://schemas.openxmlformats.org/officeDocument/2006/relationships">
  <sheetPr>
    <tabColor rgb="FFFF0000"/>
  </sheetPr>
  <dimension ref="A1:K6"/>
  <sheetViews>
    <sheetView zoomScalePageLayoutView="0" workbookViewId="0" topLeftCell="A1">
      <selection activeCell="A12" sqref="A12"/>
    </sheetView>
  </sheetViews>
  <sheetFormatPr defaultColWidth="9.140625" defaultRowHeight="15"/>
  <cols>
    <col min="1" max="1" width="83.7109375" style="13" customWidth="1"/>
    <col min="2" max="16384" width="9.140625" style="13" customWidth="1"/>
  </cols>
  <sheetData>
    <row r="1" spans="1:11" ht="41.25" customHeight="1">
      <c r="A1" s="17" t="s">
        <v>164</v>
      </c>
      <c r="B1" s="17"/>
      <c r="C1" s="17"/>
      <c r="D1" s="17"/>
      <c r="E1" s="17"/>
      <c r="F1" s="17"/>
      <c r="G1" s="17"/>
      <c r="H1" s="17"/>
      <c r="I1" s="17"/>
      <c r="J1" s="17"/>
      <c r="K1" s="17"/>
    </row>
    <row r="3" ht="51" customHeight="1">
      <c r="A3" s="63" t="s">
        <v>200</v>
      </c>
    </row>
    <row r="5" ht="16.5">
      <c r="A5" s="29" t="s">
        <v>183</v>
      </c>
    </row>
    <row r="6" ht="16.5">
      <c r="A6" s="55" t="s">
        <v>184</v>
      </c>
    </row>
  </sheetData>
  <sheetProtection/>
  <hyperlinks>
    <hyperlink ref="A6" r:id="rId1" display="http://elsib.ru/company/reguliruemie_vidi_deyztelnosti.php "/>
  </hyperlinks>
  <printOptions/>
  <pageMargins left="0.7" right="0.7" top="0.75" bottom="0.75" header="0.3" footer="0.3"/>
  <pageSetup horizontalDpi="600" verticalDpi="600" orientation="portrait" paperSize="9" r:id="rId2"/>
</worksheet>
</file>

<file path=xl/worksheets/sheet9.xml><?xml version="1.0" encoding="utf-8"?>
<worksheet xmlns="http://schemas.openxmlformats.org/spreadsheetml/2006/main" xmlns:r="http://schemas.openxmlformats.org/officeDocument/2006/relationships">
  <sheetPr>
    <tabColor rgb="FFFF0000"/>
    <pageSetUpPr fitToPage="1"/>
  </sheetPr>
  <dimension ref="A1:L12"/>
  <sheetViews>
    <sheetView zoomScalePageLayoutView="0" workbookViewId="0" topLeftCell="A1">
      <selection activeCell="B18" sqref="B18"/>
    </sheetView>
  </sheetViews>
  <sheetFormatPr defaultColWidth="9.140625" defaultRowHeight="15"/>
  <cols>
    <col min="1" max="1" width="4.28125" style="13" customWidth="1"/>
    <col min="2" max="2" width="97.00390625" style="13" customWidth="1"/>
    <col min="3" max="16384" width="9.140625" style="13" customWidth="1"/>
  </cols>
  <sheetData>
    <row r="1" spans="2:12" ht="36" customHeight="1">
      <c r="B1" s="17" t="s">
        <v>165</v>
      </c>
      <c r="C1" s="17"/>
      <c r="D1" s="17"/>
      <c r="E1" s="17"/>
      <c r="F1" s="17"/>
      <c r="G1" s="17"/>
      <c r="H1" s="17"/>
      <c r="I1" s="17"/>
      <c r="J1" s="17"/>
      <c r="K1" s="17"/>
      <c r="L1" s="17"/>
    </row>
    <row r="3" spans="1:2" ht="16.5">
      <c r="A3" s="13">
        <v>1</v>
      </c>
      <c r="B3" s="36" t="s">
        <v>169</v>
      </c>
    </row>
    <row r="4" ht="16.5">
      <c r="B4" s="37"/>
    </row>
    <row r="5" spans="1:2" ht="16.5">
      <c r="A5" s="13">
        <v>2</v>
      </c>
      <c r="B5" s="38" t="s">
        <v>109</v>
      </c>
    </row>
    <row r="6" ht="16.5">
      <c r="B6" s="36" t="s">
        <v>178</v>
      </c>
    </row>
    <row r="7" ht="16.5">
      <c r="B7" s="39"/>
    </row>
    <row r="8" spans="1:2" ht="16.5">
      <c r="A8" s="13">
        <v>3</v>
      </c>
      <c r="B8" s="38" t="s">
        <v>180</v>
      </c>
    </row>
    <row r="9" ht="16.5">
      <c r="B9" s="39"/>
    </row>
    <row r="10" spans="1:2" ht="33">
      <c r="A10" s="46">
        <v>4</v>
      </c>
      <c r="B10" s="40" t="s">
        <v>181</v>
      </c>
    </row>
    <row r="12" ht="16.5">
      <c r="B12" s="29"/>
    </row>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Elsib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Полянская М.С.</dc:creator>
  <cp:keywords/>
  <dc:description/>
  <cp:lastModifiedBy>egyaborova</cp:lastModifiedBy>
  <cp:lastPrinted>2013-03-28T07:44:45Z</cp:lastPrinted>
  <dcterms:created xsi:type="dcterms:W3CDTF">2011-12-16T02:54:03Z</dcterms:created>
  <dcterms:modified xsi:type="dcterms:W3CDTF">2013-03-29T01:43:20Z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